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0"/>
  </bookViews>
  <sheets>
    <sheet name="1" sheetId="9" r:id="rId1"/>
    <sheet name="2" sheetId="5" r:id="rId2"/>
    <sheet name="3" sheetId="4" r:id="rId3"/>
    <sheet name="4" sheetId="3" r:id="rId4"/>
    <sheet name="5" sheetId="6" r:id="rId5"/>
    <sheet name="6" sheetId="7" r:id="rId6"/>
    <sheet name="7" sheetId="8" r:id="rId7"/>
    <sheet name="8" sheetId="1" r:id="rId8"/>
    <sheet name="9" sheetId="11" r:id="rId9"/>
    <sheet name="10" sheetId="10" r:id="rId10"/>
    <sheet name="МЕНЮ 1,5-3" sheetId="15" r:id="rId11"/>
  </sheets>
  <calcPr calcId="124519"/>
</workbook>
</file>

<file path=xl/calcChain.xml><?xml version="1.0" encoding="utf-8"?>
<calcChain xmlns="http://schemas.openxmlformats.org/spreadsheetml/2006/main">
  <c r="B33" i="7"/>
  <c r="C33"/>
  <c r="D33"/>
  <c r="E33"/>
  <c r="F33"/>
  <c r="F11" i="3"/>
  <c r="F11" i="4"/>
  <c r="C22" i="10" l="1"/>
  <c r="D22"/>
  <c r="E22"/>
  <c r="D25" i="1"/>
  <c r="E25"/>
  <c r="F25"/>
  <c r="C25"/>
  <c r="B25"/>
  <c r="B25" i="4"/>
  <c r="C25"/>
  <c r="D25"/>
  <c r="E25"/>
  <c r="F25"/>
  <c r="D32"/>
  <c r="C22" i="7"/>
  <c r="D22"/>
  <c r="E22"/>
  <c r="B22" i="6"/>
  <c r="C22"/>
  <c r="D22"/>
  <c r="E22"/>
  <c r="F22"/>
  <c r="C25" i="3"/>
  <c r="D25"/>
  <c r="E25"/>
  <c r="C28" i="9"/>
  <c r="D28"/>
  <c r="E28"/>
  <c r="F27" i="5"/>
  <c r="B23"/>
  <c r="D23"/>
  <c r="E23"/>
  <c r="F23"/>
  <c r="C23"/>
  <c r="D21" i="4"/>
  <c r="E21"/>
  <c r="F21"/>
  <c r="F28" i="9"/>
  <c r="B28"/>
  <c r="B25" i="3"/>
  <c r="F25"/>
  <c r="B34" i="9"/>
  <c r="D34"/>
  <c r="E34"/>
  <c r="F34"/>
  <c r="D24"/>
  <c r="E24"/>
  <c r="F24"/>
  <c r="C24"/>
  <c r="D11" i="3"/>
  <c r="E11"/>
  <c r="D21"/>
  <c r="E21"/>
  <c r="F21"/>
  <c r="C21"/>
  <c r="C34" i="9"/>
  <c r="B24"/>
  <c r="B16"/>
  <c r="B13"/>
  <c r="B31" i="3"/>
  <c r="B21"/>
  <c r="B14"/>
  <c r="B11"/>
  <c r="B32" i="4"/>
  <c r="B21"/>
  <c r="B14"/>
  <c r="B11"/>
  <c r="B33" i="5"/>
  <c r="B27"/>
  <c r="B14"/>
  <c r="B11"/>
  <c r="B33" i="6"/>
  <c r="B26"/>
  <c r="B14"/>
  <c r="B11"/>
  <c r="B26" i="7"/>
  <c r="B22"/>
  <c r="B14"/>
  <c r="B11"/>
  <c r="B33" i="8"/>
  <c r="B26"/>
  <c r="B22"/>
  <c r="B14"/>
  <c r="B11"/>
  <c r="B31" i="11"/>
  <c r="B25"/>
  <c r="B21"/>
  <c r="B14"/>
  <c r="B11"/>
  <c r="B32" i="1"/>
  <c r="B21"/>
  <c r="B14"/>
  <c r="B11"/>
  <c r="B33" i="10"/>
  <c r="B26"/>
  <c r="B22"/>
  <c r="B14"/>
  <c r="B11"/>
  <c r="D33"/>
  <c r="E33"/>
  <c r="F33"/>
  <c r="C33"/>
  <c r="D26"/>
  <c r="E26"/>
  <c r="F26"/>
  <c r="C26"/>
  <c r="F22"/>
  <c r="D14"/>
  <c r="E14"/>
  <c r="F14"/>
  <c r="C14"/>
  <c r="D11"/>
  <c r="E11"/>
  <c r="F11"/>
  <c r="C11"/>
  <c r="D31" i="11"/>
  <c r="E31"/>
  <c r="F31"/>
  <c r="C31"/>
  <c r="F25"/>
  <c r="D25"/>
  <c r="E25"/>
  <c r="C25"/>
  <c r="D21"/>
  <c r="E21"/>
  <c r="F21"/>
  <c r="C21"/>
  <c r="D14"/>
  <c r="E14"/>
  <c r="F14"/>
  <c r="C14"/>
  <c r="D11"/>
  <c r="E11"/>
  <c r="F11"/>
  <c r="F32" s="1"/>
  <c r="C11"/>
  <c r="C32" s="1"/>
  <c r="D16" i="9"/>
  <c r="E16"/>
  <c r="F16"/>
  <c r="C16"/>
  <c r="D13"/>
  <c r="E13"/>
  <c r="F13"/>
  <c r="C13"/>
  <c r="D33" i="8"/>
  <c r="E33"/>
  <c r="F33"/>
  <c r="C33"/>
  <c r="D26"/>
  <c r="E26"/>
  <c r="F26"/>
  <c r="C26"/>
  <c r="D22"/>
  <c r="E22"/>
  <c r="F22"/>
  <c r="C22"/>
  <c r="D14"/>
  <c r="E14"/>
  <c r="F14"/>
  <c r="C14"/>
  <c r="D11"/>
  <c r="E11"/>
  <c r="F11"/>
  <c r="C11"/>
  <c r="D26" i="7"/>
  <c r="E26"/>
  <c r="F26"/>
  <c r="C26"/>
  <c r="F22"/>
  <c r="D14"/>
  <c r="E14"/>
  <c r="F14"/>
  <c r="C14"/>
  <c r="D11"/>
  <c r="E11"/>
  <c r="F11"/>
  <c r="C11"/>
  <c r="D33" i="6"/>
  <c r="E33"/>
  <c r="F33"/>
  <c r="C33"/>
  <c r="D26"/>
  <c r="E26"/>
  <c r="F26"/>
  <c r="C26"/>
  <c r="D14"/>
  <c r="E14"/>
  <c r="F14"/>
  <c r="C14"/>
  <c r="D11"/>
  <c r="E11"/>
  <c r="F11"/>
  <c r="C11"/>
  <c r="D33" i="5"/>
  <c r="E33"/>
  <c r="F33"/>
  <c r="C33"/>
  <c r="D27"/>
  <c r="E27"/>
  <c r="C27"/>
  <c r="F14"/>
  <c r="E14"/>
  <c r="D14"/>
  <c r="C14"/>
  <c r="D11"/>
  <c r="E11"/>
  <c r="F11"/>
  <c r="C11"/>
  <c r="E32" i="4"/>
  <c r="F32"/>
  <c r="C32"/>
  <c r="C21"/>
  <c r="D14"/>
  <c r="E14"/>
  <c r="F14"/>
  <c r="C14"/>
  <c r="D11"/>
  <c r="E11"/>
  <c r="C11"/>
  <c r="D14" i="3"/>
  <c r="E14"/>
  <c r="F14"/>
  <c r="C14"/>
  <c r="D31"/>
  <c r="E31"/>
  <c r="F31"/>
  <c r="C31"/>
  <c r="C11"/>
  <c r="F32" i="1"/>
  <c r="E32"/>
  <c r="D32"/>
  <c r="C32"/>
  <c r="F21"/>
  <c r="E21"/>
  <c r="D21"/>
  <c r="C21"/>
  <c r="F14"/>
  <c r="E14"/>
  <c r="D14"/>
  <c r="C14"/>
  <c r="F11"/>
  <c r="E11"/>
  <c r="D11"/>
  <c r="C11"/>
  <c r="C34" i="5" l="1"/>
  <c r="E32" i="11"/>
  <c r="D32"/>
  <c r="D34" i="5"/>
  <c r="F34"/>
  <c r="F33" i="1"/>
  <c r="D33"/>
  <c r="C33"/>
  <c r="E33"/>
  <c r="E34" i="5"/>
  <c r="E35" i="9"/>
  <c r="F33" i="4"/>
  <c r="F35" i="9"/>
  <c r="D35"/>
  <c r="E32" i="3"/>
  <c r="D32"/>
  <c r="C32"/>
  <c r="C33" i="4"/>
  <c r="D33"/>
  <c r="F32" i="3"/>
  <c r="F34" i="6"/>
  <c r="D34"/>
  <c r="C34"/>
  <c r="E34"/>
  <c r="F34" i="8"/>
  <c r="D34"/>
  <c r="C34"/>
  <c r="E34"/>
  <c r="E33" i="4"/>
  <c r="F34" i="10"/>
  <c r="D34"/>
  <c r="C34"/>
  <c r="E34"/>
  <c r="C34" i="7"/>
  <c r="E34"/>
  <c r="F34"/>
  <c r="D34"/>
  <c r="C35" i="9"/>
  <c r="F34" i="4" l="1"/>
  <c r="C36" i="9"/>
</calcChain>
</file>

<file path=xl/sharedStrings.xml><?xml version="1.0" encoding="utf-8"?>
<sst xmlns="http://schemas.openxmlformats.org/spreadsheetml/2006/main" count="635" uniqueCount="222">
  <si>
    <t>8 день</t>
  </si>
  <si>
    <t>Прием пищи, наименование блюда</t>
  </si>
  <si>
    <t>Масса</t>
  </si>
  <si>
    <t>порции</t>
  </si>
  <si>
    <t>Пищевые вещества</t>
  </si>
  <si>
    <t>Энергети-</t>
  </si>
  <si>
    <t>ческая</t>
  </si>
  <si>
    <t>ценность,</t>
  </si>
  <si>
    <t>ккал</t>
  </si>
  <si>
    <t>№</t>
  </si>
  <si>
    <t>рецеп-</t>
  </si>
  <si>
    <t>туры</t>
  </si>
  <si>
    <t>Сборник</t>
  </si>
  <si>
    <t>рецептур</t>
  </si>
  <si>
    <t>Белки, г</t>
  </si>
  <si>
    <t>Жиры, г</t>
  </si>
  <si>
    <t>Углевод</t>
  </si>
  <si>
    <t>ы, г</t>
  </si>
  <si>
    <t>Завтрак</t>
  </si>
  <si>
    <t>КАША МАННАЯ МОЛОЧНАЯ ЖИДКАЯ</t>
  </si>
  <si>
    <t>БУТЕРБРОД С МАСЛОМ</t>
  </si>
  <si>
    <t>КОФЕЙНЫЙ НАПИТОК С МОЛОКОМ</t>
  </si>
  <si>
    <t>Итого за прием пищи:</t>
  </si>
  <si>
    <t>II Завтрак</t>
  </si>
  <si>
    <t>СОК В АССОРТИМЕНТЕ</t>
  </si>
  <si>
    <t>Обед</t>
  </si>
  <si>
    <t>САЛАТ ИЗ СОЛЕНЫХ ОГУРЦОВ С ЛУКОМ</t>
  </si>
  <si>
    <t>СУП С РЫБНЫМИ КОНСЕРВАМИ</t>
  </si>
  <si>
    <t>РАГУ ИЗ ПТИЦЫ</t>
  </si>
  <si>
    <t>ХЛЕБ ПШЕНИЧНЫЙ</t>
  </si>
  <si>
    <t>ХЛЕБ РЖАНОЙ</t>
  </si>
  <si>
    <t>Полдник</t>
  </si>
  <si>
    <t>ПИРОЖОК ПЕЧЕНЫЙ С КАРТОФЕЛЕМ И ЛУКОМ</t>
  </si>
  <si>
    <t>МОЛОКО 3,2%</t>
  </si>
  <si>
    <t>Ужин</t>
  </si>
  <si>
    <t>КУКУРУЗА КОНСЕРВИРОВАННАЯ</t>
  </si>
  <si>
    <t>ФРИКАДЕЛЬКИ ИЗ КУР</t>
  </si>
  <si>
    <t>ЧАЙ С ЛИМОНОМ</t>
  </si>
  <si>
    <t>Всего за день:</t>
  </si>
  <si>
    <t>2 день</t>
  </si>
  <si>
    <t>МОЛОКО СГУЩЕННОЕ</t>
  </si>
  <si>
    <t>ТТК</t>
  </si>
  <si>
    <t>САЛАТ ИЗ СВЕКЛЫ С ЗЕЛЕНЫМ ГОРОШКОМ</t>
  </si>
  <si>
    <t>ГУЛЯШ ИЗ ГОВЯДИНЫ</t>
  </si>
  <si>
    <t>КОМПОТ ИЗ ЯГОД</t>
  </si>
  <si>
    <t>БУЛОЧКА ВЕСНУШКА</t>
  </si>
  <si>
    <t>НАПИТОК КИСЛОМОЛОЧНЫЙ "СНЕЖОК" 2,5%</t>
  </si>
  <si>
    <t>ФРУКТЫ СВЕЖИЕ</t>
  </si>
  <si>
    <t>ПЕЧЕНЬ ПО-СТРОГАНОВСКИ</t>
  </si>
  <si>
    <t>КАША ПЕРЛОВАЯ РАССЫПЧАТАЯ</t>
  </si>
  <si>
    <t>КОМПОТ ИЗ СУШЕНЫХ ФРУКТОВ</t>
  </si>
  <si>
    <t>3 день</t>
  </si>
  <si>
    <t>КАША "ДРУЖБА"</t>
  </si>
  <si>
    <t>БУТЕРБРОД С МАСЛОМ И СЫРОМ</t>
  </si>
  <si>
    <t>КАКАО С МОЛОКОМ</t>
  </si>
  <si>
    <t>СУП ГОРОХОВЫЙ НА КУРИНОМ БУЛЬОНЕ</t>
  </si>
  <si>
    <t>ПЛОВ ИЗ ПТИЦЫ</t>
  </si>
  <si>
    <t>ЙОГУРТ 2,5%</t>
  </si>
  <si>
    <t>ИКРА КАБАЧКОВАЯ</t>
  </si>
  <si>
    <t>4 день</t>
  </si>
  <si>
    <t>КАША ИЗ ХЛОПЬЕВ ОВСЯНЫХ "ГЕРКУЛЕС"</t>
  </si>
  <si>
    <t>НАПИТОК ИЗ ПЛОДОВ ШИПОВНИКА</t>
  </si>
  <si>
    <t>СЕЛЬДЬ С ЛУКОМ</t>
  </si>
  <si>
    <t>РАССОЛЬНИК ЛЕНИНГРАДСКИЙ</t>
  </si>
  <si>
    <t>ТЕФТЕЛИ РЫБНЫЕ</t>
  </si>
  <si>
    <t xml:space="preserve">ПЮРЕ КАРТОФЕЛЬНОЕ </t>
  </si>
  <si>
    <t>ПЕЧЕНЬЕ</t>
  </si>
  <si>
    <t>КАПУСТА ТУШЕНАЯ</t>
  </si>
  <si>
    <t>5 день</t>
  </si>
  <si>
    <t>ЗАПЕКАНКА МОРКОВНАЯ С ТВОРОГОМ</t>
  </si>
  <si>
    <t>СУП РИСОВЫЙ С ТОМАТАМИ ХАРЧО</t>
  </si>
  <si>
    <t>ПТИЦА, ТУШЕННАЯ В СОУСЕ С ОВОЩАМИ</t>
  </si>
  <si>
    <t>ПЮРЕ ИЗ ГОРОХА</t>
  </si>
  <si>
    <t>ВАФЛИ</t>
  </si>
  <si>
    <t>РЯЖЕНКА 2,5%</t>
  </si>
  <si>
    <t>ВАРЕНИКИ ЛЕНИВЫЕ</t>
  </si>
  <si>
    <t>СОУС МОЛОЧНЫЙ (СЛАДКИЙ)</t>
  </si>
  <si>
    <t>6 день</t>
  </si>
  <si>
    <t>КАША ПШЕННАЯ ЖИДКАЯ</t>
  </si>
  <si>
    <t>ЩИ ИЗ СВЕЖЕЙ КАПУСТЫ С КАРТОФЕЛЕМ НА МЯСНОМ БУЛЬОНЕ</t>
  </si>
  <si>
    <t>ЗАПЕКАНКА КАРТОФЕЛЬНАЯ С МЯСОМ</t>
  </si>
  <si>
    <t>СУШКА НА СМЕТАНЕ</t>
  </si>
  <si>
    <t>ОМЛЕТ НАТУРАЛЬНЫЙ</t>
  </si>
  <si>
    <t>7 день</t>
  </si>
  <si>
    <t>КАША РИСОВАЯ ЖИДКАЯ</t>
  </si>
  <si>
    <t>СУП КАРТОФЕЛЬНЫЙ С МЯСНЫМИ ФРИКАДЕЛЬКАМИ</t>
  </si>
  <si>
    <t>БЕФСТРОГАНОВ ИЗ ГОВЯДИНЫ</t>
  </si>
  <si>
    <t>КАША ГРЕЧНЕВАЯ РАССЫПЧАТАЯ</t>
  </si>
  <si>
    <t>ПИРОЖОК ПЕЧЕНЫЙ С МЯСОМ</t>
  </si>
  <si>
    <t>1 день</t>
  </si>
  <si>
    <t>ЖАРКОЕ ПО-ДОМАШНЕМУ</t>
  </si>
  <si>
    <t>9 день</t>
  </si>
  <si>
    <t>КАША ПШЕНИЧНАЯ ЖИДКАЯ</t>
  </si>
  <si>
    <t>ЧАЙ С МОЛОКОМ</t>
  </si>
  <si>
    <t>СВЕКОЛЬНИК</t>
  </si>
  <si>
    <t>МАКАРОНЫ ОТВАРНЫЕ С СЫРОМ</t>
  </si>
  <si>
    <t>СОУС МОЛОЧНЫЙ К БЛЮДАМ</t>
  </si>
  <si>
    <t>10 день</t>
  </si>
  <si>
    <t>СУП МОЛОЧНЫЙ С МАКАРОННЫМИ ИЗДЕЛИЯМИ</t>
  </si>
  <si>
    <t>ПИРОГ ОТКРЫТЫЙ</t>
  </si>
  <si>
    <t>ЧАЙ С САХАРОМ</t>
  </si>
  <si>
    <t>БОРЩ С КАПУСТОЙ СВЕЖЕЙ СО СМЕТАНОЙ, С МЯСОМ</t>
  </si>
  <si>
    <t>САЛАТ ИЗ СВЕКЛЫ С ЧЕСНОКОМ И СЫРОМ</t>
  </si>
  <si>
    <t>САЛАТ ОВОЩНАЯ МОЗАИКА</t>
  </si>
  <si>
    <t>ЗАПЕКАНКА ИЗ ТВОРОГА СО СГУЩЕННЫМ МОЛОКОМ</t>
  </si>
  <si>
    <t>ЯЙЦО ОТВАРНОЕ</t>
  </si>
  <si>
    <t>СУП КАРТОФЕЛЬНЫЙ С КЛЕЦКАМИ, С МЯСОМ ПТИЦЫ</t>
  </si>
  <si>
    <t xml:space="preserve">МОРКОВЬ ПРИПУЩЕННАЯ </t>
  </si>
  <si>
    <t>СУП КАРТОФЕЛЬНЫЙ С БОБОВЫМИ, С МЯСОМ</t>
  </si>
  <si>
    <t>МОЛОКО СГУЩЕННОЕ 30</t>
  </si>
  <si>
    <t>СУП ГОРОХОВЫЙ НА КУРИННОМ БУЛЬОНЕ 180</t>
  </si>
  <si>
    <t>РАССОЛЬНИК ЛЕНИНГРАДСКИЙ 180</t>
  </si>
  <si>
    <t>СУП РИСОВЫЙ С ТОМАТАМИ ХАРЧО 180</t>
  </si>
  <si>
    <t>ЩИ ИЗ СВЕЖЕЙ КАПУСТЫ С КАРТОФЕЛЕМ НА МЯСНОМ БУЛЬОНЕ 180</t>
  </si>
  <si>
    <t>СУП КАРТОФЕЛЬНЫЙ С МЯСНЫМИ ФРИКАДЕЛЬКАМИ 180</t>
  </si>
  <si>
    <t>СУП С РЫБНЫМИ КОНСЕРВАМИ 180</t>
  </si>
  <si>
    <t>ЗАПЕКАНКА КАРТОФЕЛЬНАЯ С МЯСОМ 150</t>
  </si>
  <si>
    <t>СОУС СМЕТАННЫЙ 30</t>
  </si>
  <si>
    <t>БУЛОЧКА ВЕСНУШКА 50</t>
  </si>
  <si>
    <t>СУШКА НА СМЕТАНЕ 50</t>
  </si>
  <si>
    <t>ПИРОГ ОТКРЫТЫЙ 50</t>
  </si>
  <si>
    <t>СОУС МОЛОЧНЫЙ (сладкий) 20</t>
  </si>
  <si>
    <t>СОУС МОЛОЧНЫЙ К БЛЮДАМ 30</t>
  </si>
  <si>
    <t>ХЛЕБ РЖАНОЙ 40</t>
  </si>
  <si>
    <t>СУП КАРТОФЕЛЬНЫЙ С БОБОВЫМИ, С МЯСОМ 180</t>
  </si>
  <si>
    <t>ЖАРКОЕ ПО-ДОМАШНЕМУ 180</t>
  </si>
  <si>
    <t>ЯЙЦО ОТВАРНОЕ 40</t>
  </si>
  <si>
    <t>ПИРОЖОК ПЕЧЕНЫЙ С МЯСОМ 60</t>
  </si>
  <si>
    <t>КАПУСТА, ТУШЕННАЯ С МЯСОМ</t>
  </si>
  <si>
    <t>КИСЕЛЬ ИЗ КОНЦЕНТРАТА ПЛОДОВОГО ИЛИ ЯГОДНОГО</t>
  </si>
  <si>
    <t>КОМПОТ ИЗ ИЗЮМА И КУРАГИ</t>
  </si>
  <si>
    <t>РЫБА, ТУШЕННАЯ В СОУСЕ</t>
  </si>
  <si>
    <t>ТЕФТЕЛИ ИЗ ГОВЯДИНЫ</t>
  </si>
  <si>
    <t>СУП МОЛОЧНЫЙ С ПШЕННОЙ КРУПОЙ</t>
  </si>
  <si>
    <t>СОУС СМЕТАННЫЙ</t>
  </si>
  <si>
    <t>ПИРОЖОК ПЕЧЕНЫЙ С КАРТОФЕЛЕМ И ЛУКОМ 60</t>
  </si>
  <si>
    <t>МАКАРОНЫ ОТВАРНЫЕ С ОВОЩАМИ</t>
  </si>
  <si>
    <t xml:space="preserve">ЗАПЕКАНКА МАННАЯ </t>
  </si>
  <si>
    <t>ОМЛЕТ НАТУРАЛЬНЫЙ 150</t>
  </si>
  <si>
    <t>БУТЕРБРОД С МАСЛОМ 30</t>
  </si>
  <si>
    <t>КАКАО С МОЛОКОМ 170</t>
  </si>
  <si>
    <t>СОК В АССОРТИМЕНТЕ 170</t>
  </si>
  <si>
    <t>САЛАТ ИЗ СВЕКЛЫ С  ЗЕЛЕНЫМ ГОРОШКОМ 40</t>
  </si>
  <si>
    <t>ГУЛЯШ ИЗ ГОВЯДИНЫ 60</t>
  </si>
  <si>
    <t>МАКАРОННЫЕ ИЗДЕЛИЯ ОТВАРНЫЕ С ОВОЩАМИ 120</t>
  </si>
  <si>
    <t>КОМПОТ ИЗ СУШЕНЫХ ФРУКТОВ 150</t>
  </si>
  <si>
    <t>НАПИТОК кисломолочный СНЕЖОК 2,5% 150</t>
  </si>
  <si>
    <t>ПЕЧЕНЬ ПО-СТРОГАНОВСКИ 60</t>
  </si>
  <si>
    <t>КАША ПЕРЛОВАЯ РАССЫПЧАТАЯ 70</t>
  </si>
  <si>
    <t>ЧАЙ С ЛИМОНОМ 170</t>
  </si>
  <si>
    <t>КАША ИЗ ХЛОПЬЕВ ОВСЯНЫХ ГЕРКУЛЕС 150</t>
  </si>
  <si>
    <t>НАПИТОК ИЗ ПЛОДОВ ШИПОВНИКА 150</t>
  </si>
  <si>
    <t>ТЕФТЕЛИ РЫБНЫЕ 60</t>
  </si>
  <si>
    <t>ПЮРЕ КАРТОФЕЛЬНОЕ  110</t>
  </si>
  <si>
    <t>КОМПОТ ИЗ ЯГОД 150</t>
  </si>
  <si>
    <t>ЗАПЕКАНКА МАННАЯ 130</t>
  </si>
  <si>
    <t>МОЛОКО 3,2% 170</t>
  </si>
  <si>
    <t>ФРУКТЫ СВЕЖИЕ 95</t>
  </si>
  <si>
    <t>КАПУСТА, ТУШЕННАЯ С МЯСОМ 180</t>
  </si>
  <si>
    <t>КАША ПШЕННАЯ ЖИДКАЯ 150</t>
  </si>
  <si>
    <t>САЛАТ ОВОЩНАЯ МОЗАИКА 45</t>
  </si>
  <si>
    <t>ПЛОВ ИЗ ПТИЦЫ 130</t>
  </si>
  <si>
    <t>КИСЕЛЬ ИЗ КОНЦЕНТРАТА ПЛОВОГО ИЛИ ЯГОДНОГО 140</t>
  </si>
  <si>
    <t>РЯЖЕНКА 2,5% 150</t>
  </si>
  <si>
    <t>ИКРА КАБАЧКОВАЯ 40</t>
  </si>
  <si>
    <t>ЧАЙ С САХАРОМ 180</t>
  </si>
  <si>
    <t>КАША "ДРУЖБА" 150</t>
  </si>
  <si>
    <t>СЕЛЬДЬ С ЛУКОМ 40</t>
  </si>
  <si>
    <t>БОРЩ С КАПУСТОЙ СВЕЖЕЙ СО СМЕТАНОЙ, С МЯСОМ 129</t>
  </si>
  <si>
    <t>КОМПОТ ИЗ ИЗЮМА И КУРАГИ 150</t>
  </si>
  <si>
    <t>ПЕЧЕНЬЕ 40</t>
  </si>
  <si>
    <t>ЙОГУРТ 2,5% 150</t>
  </si>
  <si>
    <t>ЗАПЕКАНКА ИЗ ТВОРОГА СО СГУЩЕННЫМ МОЛОКОМ 150</t>
  </si>
  <si>
    <t>МОЛОКО 3,2% 150</t>
  </si>
  <si>
    <t>СУП МОЛОЧНЫЙ С МАКАРОННЫМИ ИЗДЕЛИЯМИ 150</t>
  </si>
  <si>
    <t>БУТЕРБРОД С МАСЛОМ И СЫРОМ 35</t>
  </si>
  <si>
    <t>КОФЕЙНЫЙ НАПИТОК С МОЛОКОМ 170</t>
  </si>
  <si>
    <t>ПТИЦА, ТУШЕННАЯ В СОУСЕ С ОВОЩАМИ 60</t>
  </si>
  <si>
    <t>ПЮРЕ ИЗ ГОРОХА 110</t>
  </si>
  <si>
    <t>КИСЕЛЬ ИЗ ЯГОД</t>
  </si>
  <si>
    <t>КИСЕЛЬ ИЗ ЯГОД 150</t>
  </si>
  <si>
    <t>ВАРЕНИКИ ЛЕНИВЫЕ 150</t>
  </si>
  <si>
    <t>ХЛЕБ РЖАНОЙ 30</t>
  </si>
  <si>
    <t>КАША МАННАЯ МОЛОЧНАЯ ЖИДКАЯ 150</t>
  </si>
  <si>
    <t>БЕФСТРОГАНОВ ИЗ ГОВЯДИНЫ 60</t>
  </si>
  <si>
    <t>МАКАРОНЫ ОТВАРНЫЕ С СЫРОМ 120</t>
  </si>
  <si>
    <t>КАША РИСОВАЯ ЖИДКАЯ 150</t>
  </si>
  <si>
    <t>САЛАТ ИЗ СВЕКЛЫ С ЧЕСНОКОМ И СЫРОМ 30</t>
  </si>
  <si>
    <t>КАША ГРЕЧНЕВАЯ РАССЫПЧАТАЯ 70</t>
  </si>
  <si>
    <t>ЗАПЕКАНКА МОРКОВНАЯ С ТВОРОГОМ 150</t>
  </si>
  <si>
    <t>СУП МОЛОЧНЫЙ С ПШЕННОЙ КРУПОЙ 115</t>
  </si>
  <si>
    <t>СУП КАРТОФЕЛЬНЫЙ С КЛЕЦКАМИ С МЯСОМ ПТИЦЫ 126</t>
  </si>
  <si>
    <t>РАГУ ИЗ ПТИЦЫ 130</t>
  </si>
  <si>
    <t>ФРИКАДЕЛЬКИ ИЗ КУР 50</t>
  </si>
  <si>
    <t>КАША ПШЕНИЧНАЯ ЖИДКАЯ 150</t>
  </si>
  <si>
    <t>ЧАЙ С МОЛОКОМ 170</t>
  </si>
  <si>
    <t>СВЕКОЛЬНИК 150</t>
  </si>
  <si>
    <t>РЫБА, ТУШЕННАЯ В СОУСЕ 85</t>
  </si>
  <si>
    <t>КАПУСТА ТУШЕНАЯ 110</t>
  </si>
  <si>
    <t>ПЮРЕ КАРТОФЕЛЬНОЕ 110</t>
  </si>
  <si>
    <t>ТЕФТЕЛИ ИЗ ГОВЯДИНЫ 60</t>
  </si>
  <si>
    <t>ОВОЩИ НАТУРАЛЬНЫЕ СОЛЕНЫЕ ИЛИ СВЕЖИЕ</t>
  </si>
  <si>
    <t>ОВОЩИ НАТУРАЛЬНЫЕ СОЛЕНЫЕ ИЛИ СВЕЖИЕ 60</t>
  </si>
  <si>
    <t>ЗЕФИР</t>
  </si>
  <si>
    <t>ЗЕФИР 30</t>
  </si>
  <si>
    <t>ВАФЛИ 30</t>
  </si>
  <si>
    <t>ЗЕЛЕНЫЙ ГОРОШЕК ИЛИ КУКУРУЗА КОНСЕРВИРОВАННЫЕ 30</t>
  </si>
  <si>
    <t>СУП МОЛОЧНЫЙ С РИСОВОЙ КРУПОЙ 150</t>
  </si>
  <si>
    <t>ВИНЕГРЕТ ОВОЩНОЙ 130</t>
  </si>
  <si>
    <t>МОРКОВЬ ПРИПУЩЕННАЯ 152</t>
  </si>
  <si>
    <t>КУКУРУЗА КОНСЕРВИРОВАННАЯ 40</t>
  </si>
  <si>
    <t>ОМЛЕТ С ОВОЩАМИ</t>
  </si>
  <si>
    <t>ОМЛЕТ С ОВОЩАМИ 150</t>
  </si>
  <si>
    <t>РЫБА, ТУШЕННАЯ С ОВОЩАМИ</t>
  </si>
  <si>
    <t>ЗЕЛЕНЫЙ ГОРОШЕК ИЛИ КУКУРУЗА КОНСЕРВИРОВАННЫЕ</t>
  </si>
  <si>
    <t>РЫБА, ТУШЕННАЯ С ОВОЩАМИ 60</t>
  </si>
  <si>
    <t>САЛАТ ИЗ СОЛЕНЫХ ОГУРЦОВ С ЛУКОМ 40</t>
  </si>
  <si>
    <t>ХЛЕБ ПШЕНИЧНЫЙ 35</t>
  </si>
  <si>
    <t>СУП МОЛОЧНЫЙ С РИСОВОЙ КРУПОЙ</t>
  </si>
  <si>
    <t>ВИНЕГРЕТ ОВОЩНОЙ</t>
  </si>
  <si>
    <t>ЭНЕРГЕТИЧЕСКАЯ ЦЕННОСТЬ 1,5-3 ГОДА</t>
  </si>
  <si>
    <t>МЕНЮ 1,5-3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</si>
</sst>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8" fillId="2" borderId="3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0" fontId="7" fillId="2" borderId="0" xfId="0" applyFont="1" applyFill="1" applyAlignment="1">
      <alignment vertical="top" wrapText="1"/>
    </xf>
    <xf numFmtId="0" fontId="8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2" fontId="0" fillId="0" borderId="0" xfId="0" applyNumberFormat="1"/>
    <xf numFmtId="2" fontId="4" fillId="2" borderId="5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2" fontId="0" fillId="2" borderId="7" xfId="0" applyNumberFormat="1" applyFill="1" applyBorder="1" applyAlignment="1">
      <alignment wrapText="1"/>
    </xf>
    <xf numFmtId="2" fontId="4" fillId="2" borderId="7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vertical="top" wrapText="1"/>
    </xf>
    <xf numFmtId="2" fontId="8" fillId="2" borderId="10" xfId="0" applyNumberFormat="1" applyFont="1" applyFill="1" applyBorder="1" applyAlignment="1">
      <alignment wrapText="1"/>
    </xf>
    <xf numFmtId="2" fontId="8" fillId="2" borderId="7" xfId="0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horizontal="right" wrapText="1"/>
    </xf>
    <xf numFmtId="2" fontId="8" fillId="2" borderId="3" xfId="0" applyNumberFormat="1" applyFont="1" applyFill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wrapText="1"/>
    </xf>
    <xf numFmtId="0" fontId="0" fillId="2" borderId="6" xfId="0" applyNumberFormat="1" applyFill="1" applyBorder="1" applyAlignment="1">
      <alignment wrapText="1"/>
    </xf>
    <xf numFmtId="0" fontId="0" fillId="2" borderId="7" xfId="0" applyNumberFormat="1" applyFill="1" applyBorder="1" applyAlignment="1">
      <alignment wrapText="1"/>
    </xf>
    <xf numFmtId="0" fontId="8" fillId="2" borderId="7" xfId="0" applyNumberFormat="1" applyFont="1" applyFill="1" applyBorder="1" applyAlignment="1">
      <alignment horizontal="center" wrapText="1"/>
    </xf>
    <xf numFmtId="0" fontId="7" fillId="2" borderId="0" xfId="0" applyNumberFormat="1" applyFont="1" applyFill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0" fillId="0" borderId="0" xfId="0" applyNumberFormat="1"/>
    <xf numFmtId="0" fontId="8" fillId="2" borderId="9" xfId="0" applyNumberFormat="1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right" wrapText="1"/>
    </xf>
    <xf numFmtId="2" fontId="8" fillId="2" borderId="17" xfId="0" applyNumberFormat="1" applyFont="1" applyFill="1" applyBorder="1" applyAlignment="1">
      <alignment horizontal="right" wrapText="1"/>
    </xf>
    <xf numFmtId="2" fontId="8" fillId="2" borderId="18" xfId="0" applyNumberFormat="1" applyFont="1" applyFill="1" applyBorder="1" applyAlignment="1">
      <alignment horizontal="right" wrapText="1"/>
    </xf>
    <xf numFmtId="2" fontId="4" fillId="2" borderId="19" xfId="0" applyNumberFormat="1" applyFont="1" applyFill="1" applyBorder="1" applyAlignment="1">
      <alignment horizontal="right" wrapText="1"/>
    </xf>
    <xf numFmtId="2" fontId="8" fillId="2" borderId="20" xfId="0" applyNumberFormat="1" applyFont="1" applyFill="1" applyBorder="1" applyAlignment="1">
      <alignment horizontal="right" wrapText="1"/>
    </xf>
    <xf numFmtId="2" fontId="8" fillId="2" borderId="21" xfId="0" applyNumberFormat="1" applyFont="1" applyFill="1" applyBorder="1" applyAlignment="1">
      <alignment horizontal="right" wrapText="1"/>
    </xf>
    <xf numFmtId="2" fontId="8" fillId="2" borderId="22" xfId="0" applyNumberFormat="1" applyFont="1" applyFill="1" applyBorder="1" applyAlignment="1">
      <alignment horizontal="right" wrapText="1"/>
    </xf>
    <xf numFmtId="2" fontId="8" fillId="2" borderId="24" xfId="0" applyNumberFormat="1" applyFont="1" applyFill="1" applyBorder="1" applyAlignment="1">
      <alignment horizontal="right" wrapText="1"/>
    </xf>
    <xf numFmtId="2" fontId="4" fillId="2" borderId="16" xfId="0" applyNumberFormat="1" applyFont="1" applyFill="1" applyBorder="1" applyAlignment="1">
      <alignment horizontal="right" wrapText="1"/>
    </xf>
    <xf numFmtId="0" fontId="4" fillId="2" borderId="25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7" xfId="0" applyNumberFormat="1" applyFont="1" applyFill="1" applyBorder="1" applyAlignment="1">
      <alignment horizontal="right" wrapText="1"/>
    </xf>
    <xf numFmtId="2" fontId="4" fillId="2" borderId="28" xfId="0" applyNumberFormat="1" applyFont="1" applyFill="1" applyBorder="1" applyAlignment="1">
      <alignment horizontal="right" wrapText="1"/>
    </xf>
    <xf numFmtId="2" fontId="4" fillId="2" borderId="29" xfId="0" applyNumberFormat="1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2" fontId="4" fillId="2" borderId="30" xfId="0" applyNumberFormat="1" applyFont="1" applyFill="1" applyBorder="1" applyAlignment="1">
      <alignment horizontal="right" wrapText="1"/>
    </xf>
    <xf numFmtId="2" fontId="8" fillId="2" borderId="16" xfId="0" applyNumberFormat="1" applyFont="1" applyFill="1" applyBorder="1" applyAlignment="1">
      <alignment horizontal="right" wrapText="1"/>
    </xf>
    <xf numFmtId="0" fontId="8" fillId="2" borderId="17" xfId="0" applyNumberFormat="1" applyFont="1" applyFill="1" applyBorder="1" applyAlignment="1">
      <alignment horizontal="center" wrapText="1"/>
    </xf>
    <xf numFmtId="0" fontId="8" fillId="2" borderId="24" xfId="0" applyNumberFormat="1" applyFont="1" applyFill="1" applyBorder="1" applyAlignment="1">
      <alignment horizontal="center" wrapText="1"/>
    </xf>
    <xf numFmtId="0" fontId="4" fillId="2" borderId="25" xfId="0" applyNumberFormat="1" applyFont="1" applyFill="1" applyBorder="1" applyAlignment="1">
      <alignment horizontal="center" wrapText="1"/>
    </xf>
    <xf numFmtId="2" fontId="4" fillId="2" borderId="31" xfId="0" applyNumberFormat="1" applyFont="1" applyFill="1" applyBorder="1" applyAlignment="1">
      <alignment horizontal="right" wrapText="1"/>
    </xf>
    <xf numFmtId="2" fontId="4" fillId="2" borderId="32" xfId="0" applyNumberFormat="1" applyFont="1" applyFill="1" applyBorder="1" applyAlignment="1">
      <alignment horizontal="right" wrapText="1"/>
    </xf>
    <xf numFmtId="2" fontId="4" fillId="2" borderId="33" xfId="0" applyNumberFormat="1" applyFont="1" applyFill="1" applyBorder="1" applyAlignment="1">
      <alignment horizontal="right" wrapText="1"/>
    </xf>
    <xf numFmtId="2" fontId="4" fillId="2" borderId="34" xfId="0" applyNumberFormat="1" applyFont="1" applyFill="1" applyBorder="1" applyAlignment="1">
      <alignment horizontal="right" wrapText="1"/>
    </xf>
    <xf numFmtId="2" fontId="4" fillId="2" borderId="35" xfId="0" applyNumberFormat="1" applyFont="1" applyFill="1" applyBorder="1" applyAlignment="1">
      <alignment horizontal="right" wrapText="1"/>
    </xf>
    <xf numFmtId="2" fontId="4" fillId="2" borderId="25" xfId="0" applyNumberFormat="1" applyFont="1" applyFill="1" applyBorder="1" applyAlignment="1">
      <alignment horizontal="right" wrapText="1"/>
    </xf>
    <xf numFmtId="2" fontId="4" fillId="2" borderId="17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right" wrapText="1"/>
    </xf>
    <xf numFmtId="2" fontId="4" fillId="2" borderId="36" xfId="0" applyNumberFormat="1" applyFont="1" applyFill="1" applyBorder="1" applyAlignment="1">
      <alignment horizontal="right" wrapText="1"/>
    </xf>
    <xf numFmtId="2" fontId="4" fillId="2" borderId="37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38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/>
    <xf numFmtId="2" fontId="8" fillId="2" borderId="39" xfId="0" applyNumberFormat="1" applyFont="1" applyFill="1" applyBorder="1" applyAlignment="1">
      <alignment horizontal="right" wrapText="1"/>
    </xf>
    <xf numFmtId="2" fontId="8" fillId="2" borderId="40" xfId="0" applyNumberFormat="1" applyFont="1" applyFill="1" applyBorder="1" applyAlignment="1">
      <alignment horizontal="right" wrapText="1"/>
    </xf>
    <xf numFmtId="2" fontId="8" fillId="2" borderId="30" xfId="0" applyNumberFormat="1" applyFont="1" applyFill="1" applyBorder="1" applyAlignment="1">
      <alignment horizontal="right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16" xfId="0" applyNumberFormat="1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0" fillId="0" borderId="0" xfId="0" applyFill="1"/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7" fillId="0" borderId="0" xfId="0" applyFont="1" applyFill="1" applyAlignment="1">
      <alignment vertical="top" wrapText="1"/>
    </xf>
    <xf numFmtId="0" fontId="10" fillId="0" borderId="7" xfId="0" applyFont="1" applyFill="1" applyBorder="1" applyAlignment="1">
      <alignment horizontal="center" wrapText="1"/>
    </xf>
    <xf numFmtId="0" fontId="5" fillId="0" borderId="0" xfId="0" applyFont="1" applyFill="1" applyAlignment="1">
      <alignment vertical="top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0" fillId="0" borderId="6" xfId="0" applyNumberFormat="1" applyFill="1" applyBorder="1" applyAlignment="1">
      <alignment wrapText="1"/>
    </xf>
    <xf numFmtId="0" fontId="0" fillId="0" borderId="7" xfId="0" applyNumberFormat="1" applyFill="1" applyBorder="1" applyAlignment="1">
      <alignment wrapText="1"/>
    </xf>
    <xf numFmtId="0" fontId="7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0" fillId="0" borderId="0" xfId="0" applyNumberFormat="1" applyFill="1"/>
    <xf numFmtId="0" fontId="4" fillId="0" borderId="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2" fillId="0" borderId="0" xfId="0" applyFont="1"/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2" fontId="3" fillId="2" borderId="8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2" fontId="3" fillId="2" borderId="10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wrapText="1"/>
    </xf>
    <xf numFmtId="2" fontId="4" fillId="2" borderId="14" xfId="0" applyNumberFormat="1" applyFont="1" applyFill="1" applyBorder="1" applyAlignment="1">
      <alignment wrapText="1"/>
    </xf>
    <xf numFmtId="0" fontId="9" fillId="2" borderId="0" xfId="0" applyNumberFormat="1" applyFont="1" applyFill="1" applyAlignment="1">
      <alignment horizontal="center" wrapText="1"/>
    </xf>
    <xf numFmtId="2" fontId="6" fillId="2" borderId="10" xfId="0" applyNumberFormat="1" applyFont="1" applyFill="1" applyBorder="1" applyAlignment="1">
      <alignment horizontal="center" vertical="top" wrapText="1"/>
    </xf>
    <xf numFmtId="2" fontId="6" fillId="2" borderId="9" xfId="0" applyNumberFormat="1" applyFont="1" applyFill="1" applyBorder="1" applyAlignment="1">
      <alignment horizontal="center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2" fontId="6" fillId="2" borderId="13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2" borderId="1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4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activeCell="F10" sqref="F10"/>
    </sheetView>
  </sheetViews>
  <sheetFormatPr defaultRowHeight="15"/>
  <cols>
    <col min="1" max="1" width="43.7109375" customWidth="1"/>
    <col min="3" max="6" width="9.140625" style="17" customWidth="1"/>
    <col min="7" max="7" width="9.140625" style="87"/>
  </cols>
  <sheetData>
    <row r="1" spans="1:12" ht="15.75" customHeight="1">
      <c r="A1" s="122" t="s">
        <v>89</v>
      </c>
      <c r="B1" s="122"/>
      <c r="C1" s="122"/>
      <c r="D1" s="122"/>
      <c r="E1" s="122"/>
      <c r="F1" s="122"/>
      <c r="G1" s="122"/>
      <c r="H1" s="122"/>
    </row>
    <row r="2" spans="1:12" ht="15" customHeight="1">
      <c r="A2" s="123" t="s">
        <v>220</v>
      </c>
      <c r="B2" s="123"/>
      <c r="C2" s="123"/>
      <c r="D2" s="123"/>
      <c r="E2" s="123"/>
      <c r="F2" s="123"/>
      <c r="G2" s="123"/>
      <c r="H2" s="123"/>
    </row>
    <row r="3" spans="1:12" ht="16.5" thickBot="1">
      <c r="A3" s="124"/>
      <c r="B3" s="124"/>
      <c r="C3" s="124"/>
      <c r="D3" s="124"/>
      <c r="E3" s="124"/>
      <c r="F3" s="124"/>
      <c r="G3" s="124"/>
      <c r="H3" s="124"/>
    </row>
    <row r="4" spans="1:12">
      <c r="A4" s="125" t="s">
        <v>1</v>
      </c>
      <c r="B4" s="1" t="s">
        <v>2</v>
      </c>
      <c r="C4" s="128" t="s">
        <v>4</v>
      </c>
      <c r="D4" s="129"/>
      <c r="E4" s="130"/>
      <c r="F4" s="18" t="s">
        <v>5</v>
      </c>
      <c r="G4" s="88" t="s">
        <v>9</v>
      </c>
      <c r="H4" s="1" t="s">
        <v>12</v>
      </c>
    </row>
    <row r="5" spans="1:12">
      <c r="A5" s="126"/>
      <c r="B5" s="2" t="s">
        <v>3</v>
      </c>
      <c r="C5" s="131"/>
      <c r="D5" s="132"/>
      <c r="E5" s="133"/>
      <c r="F5" s="19" t="s">
        <v>6</v>
      </c>
      <c r="G5" s="89" t="s">
        <v>10</v>
      </c>
      <c r="H5" s="2" t="s">
        <v>13</v>
      </c>
    </row>
    <row r="6" spans="1:12" ht="15.75" thickBot="1">
      <c r="A6" s="126"/>
      <c r="B6" s="3"/>
      <c r="C6" s="134"/>
      <c r="D6" s="135"/>
      <c r="E6" s="136"/>
      <c r="F6" s="19" t="s">
        <v>7</v>
      </c>
      <c r="G6" s="89" t="s">
        <v>11</v>
      </c>
      <c r="H6" s="3"/>
    </row>
    <row r="7" spans="1:12">
      <c r="A7" s="126"/>
      <c r="B7" s="3"/>
      <c r="C7" s="137" t="s">
        <v>14</v>
      </c>
      <c r="D7" s="139" t="s">
        <v>15</v>
      </c>
      <c r="E7" s="19" t="s">
        <v>16</v>
      </c>
      <c r="F7" s="19" t="s">
        <v>8</v>
      </c>
      <c r="G7" s="90"/>
      <c r="H7" s="3"/>
      <c r="L7" s="87"/>
    </row>
    <row r="8" spans="1:12" ht="15.75" thickBot="1">
      <c r="A8" s="127"/>
      <c r="B8" s="4"/>
      <c r="C8" s="138"/>
      <c r="D8" s="140"/>
      <c r="E8" s="21" t="s">
        <v>17</v>
      </c>
      <c r="F8" s="20"/>
      <c r="G8" s="91"/>
      <c r="H8" s="4"/>
    </row>
    <row r="9" spans="1:12" ht="15.75" customHeight="1" thickBot="1">
      <c r="A9" s="118" t="s">
        <v>18</v>
      </c>
      <c r="B9" s="119"/>
      <c r="C9" s="120"/>
      <c r="D9" s="119"/>
      <c r="E9" s="119"/>
      <c r="F9" s="119"/>
      <c r="G9" s="119"/>
      <c r="H9" s="121"/>
    </row>
    <row r="10" spans="1:12" ht="15.75" customHeight="1" thickBot="1">
      <c r="A10" s="15" t="s">
        <v>82</v>
      </c>
      <c r="B10" s="81">
        <v>150</v>
      </c>
      <c r="C10" s="40">
        <v>3.9</v>
      </c>
      <c r="D10" s="24">
        <v>4.7</v>
      </c>
      <c r="E10" s="24">
        <v>6.2</v>
      </c>
      <c r="F10" s="24">
        <v>82.7</v>
      </c>
      <c r="G10" s="92">
        <v>307</v>
      </c>
      <c r="H10" s="9">
        <v>2013</v>
      </c>
    </row>
    <row r="11" spans="1:12" ht="15.75" customHeight="1" thickBot="1">
      <c r="A11" s="8" t="s">
        <v>20</v>
      </c>
      <c r="B11" s="13">
        <v>30</v>
      </c>
      <c r="C11" s="41">
        <v>1.6</v>
      </c>
      <c r="D11" s="24">
        <v>5.6</v>
      </c>
      <c r="E11" s="24">
        <v>7.5</v>
      </c>
      <c r="F11" s="24">
        <v>86.8</v>
      </c>
      <c r="G11" s="92">
        <v>100</v>
      </c>
      <c r="H11" s="9">
        <v>2013</v>
      </c>
    </row>
    <row r="12" spans="1:12" ht="15.75" customHeight="1" thickBot="1">
      <c r="A12" s="8" t="s">
        <v>54</v>
      </c>
      <c r="B12" s="13">
        <v>170</v>
      </c>
      <c r="C12" s="41">
        <v>2.89</v>
      </c>
      <c r="D12" s="39">
        <v>2.8</v>
      </c>
      <c r="E12" s="39">
        <v>21.3</v>
      </c>
      <c r="F12" s="39">
        <v>121.8</v>
      </c>
      <c r="G12" s="92">
        <v>382</v>
      </c>
      <c r="H12" s="9">
        <v>2011</v>
      </c>
    </row>
    <row r="13" spans="1:12" ht="15.75" customHeight="1" thickBot="1">
      <c r="A13" s="11" t="s">
        <v>22</v>
      </c>
      <c r="B13" s="14">
        <f>SUM(B10:B12)</f>
        <v>350</v>
      </c>
      <c r="C13" s="42">
        <f>SUM(C10:C12)</f>
        <v>8.39</v>
      </c>
      <c r="D13" s="61">
        <f t="shared" ref="D13:F13" si="0">SUM(D10:D12)</f>
        <v>13.100000000000001</v>
      </c>
      <c r="E13" s="47">
        <f t="shared" si="0"/>
        <v>35</v>
      </c>
      <c r="F13" s="56">
        <f t="shared" si="0"/>
        <v>291.3</v>
      </c>
      <c r="G13" s="93"/>
      <c r="H13" s="12"/>
    </row>
    <row r="14" spans="1:12" ht="15.75" customHeight="1" thickBot="1">
      <c r="A14" s="114" t="s">
        <v>23</v>
      </c>
      <c r="B14" s="115"/>
      <c r="C14" s="116"/>
      <c r="D14" s="115"/>
      <c r="E14" s="115"/>
      <c r="F14" s="115"/>
      <c r="G14" s="115"/>
      <c r="H14" s="117"/>
    </row>
    <row r="15" spans="1:12" ht="15.75" customHeight="1" thickBot="1">
      <c r="A15" s="8" t="s">
        <v>24</v>
      </c>
      <c r="B15" s="13">
        <v>170</v>
      </c>
      <c r="C15" s="40">
        <v>1.2</v>
      </c>
      <c r="D15" s="39">
        <v>1.36</v>
      </c>
      <c r="E15" s="39">
        <v>12.2</v>
      </c>
      <c r="F15" s="39">
        <v>65.989999999999995</v>
      </c>
      <c r="G15" s="92">
        <v>389</v>
      </c>
      <c r="H15" s="9">
        <v>2011</v>
      </c>
    </row>
    <row r="16" spans="1:12" ht="15.75" customHeight="1" thickBot="1">
      <c r="A16" s="11" t="s">
        <v>22</v>
      </c>
      <c r="B16" s="14">
        <f>SUM(B15)</f>
        <v>170</v>
      </c>
      <c r="C16" s="42">
        <f>SUM(C15)</f>
        <v>1.2</v>
      </c>
      <c r="D16" s="61">
        <f>SUM(D15)</f>
        <v>1.36</v>
      </c>
      <c r="E16" s="47">
        <f>SUM(E15)</f>
        <v>12.2</v>
      </c>
      <c r="F16" s="56">
        <f>SUM(F15)</f>
        <v>65.989999999999995</v>
      </c>
      <c r="G16" s="93"/>
      <c r="H16" s="12"/>
    </row>
    <row r="17" spans="1:8" ht="15.75" customHeight="1" thickBot="1">
      <c r="A17" s="114" t="s">
        <v>25</v>
      </c>
      <c r="B17" s="115"/>
      <c r="C17" s="116"/>
      <c r="D17" s="115"/>
      <c r="E17" s="115"/>
      <c r="F17" s="115"/>
      <c r="G17" s="115"/>
      <c r="H17" s="117"/>
    </row>
    <row r="18" spans="1:8" ht="15.75" customHeight="1" thickBot="1">
      <c r="A18" s="8" t="s">
        <v>58</v>
      </c>
      <c r="B18" s="13">
        <v>40</v>
      </c>
      <c r="C18" s="40">
        <v>0.3</v>
      </c>
      <c r="D18" s="24">
        <v>1.2</v>
      </c>
      <c r="E18" s="24">
        <v>9.9</v>
      </c>
      <c r="F18" s="24">
        <v>51.6</v>
      </c>
      <c r="G18" s="92">
        <v>57</v>
      </c>
      <c r="H18" s="9">
        <v>2016</v>
      </c>
    </row>
    <row r="19" spans="1:8" ht="15.75" customHeight="1" thickBot="1">
      <c r="A19" s="8" t="s">
        <v>108</v>
      </c>
      <c r="B19" s="13">
        <v>180</v>
      </c>
      <c r="C19" s="41">
        <v>4.18</v>
      </c>
      <c r="D19" s="24">
        <v>1.89</v>
      </c>
      <c r="E19" s="24">
        <v>17.12</v>
      </c>
      <c r="F19" s="24">
        <v>116.67</v>
      </c>
      <c r="G19" s="92">
        <v>149</v>
      </c>
      <c r="H19" s="9">
        <v>2013</v>
      </c>
    </row>
    <row r="20" spans="1:8" ht="15.75" customHeight="1" thickBot="1">
      <c r="A20" s="8" t="s">
        <v>43</v>
      </c>
      <c r="B20" s="13">
        <v>60</v>
      </c>
      <c r="C20" s="41">
        <v>2.8</v>
      </c>
      <c r="D20" s="24">
        <v>6.4</v>
      </c>
      <c r="E20" s="24">
        <v>4.2</v>
      </c>
      <c r="F20" s="24">
        <v>85.6</v>
      </c>
      <c r="G20" s="92">
        <v>373</v>
      </c>
      <c r="H20" s="9">
        <v>2013</v>
      </c>
    </row>
    <row r="21" spans="1:8" ht="15.75" customHeight="1" thickBot="1">
      <c r="A21" s="8" t="s">
        <v>49</v>
      </c>
      <c r="B21" s="13">
        <v>70</v>
      </c>
      <c r="C21" s="41">
        <v>2.2799999999999998</v>
      </c>
      <c r="D21" s="24">
        <v>3.21</v>
      </c>
      <c r="E21" s="24">
        <v>14.35</v>
      </c>
      <c r="F21" s="24">
        <v>97.13</v>
      </c>
      <c r="G21" s="94">
        <v>248</v>
      </c>
      <c r="H21" s="9">
        <v>2013</v>
      </c>
    </row>
    <row r="22" spans="1:8" ht="15.75" customHeight="1" thickBot="1">
      <c r="A22" s="8" t="s">
        <v>29</v>
      </c>
      <c r="B22" s="13">
        <v>35</v>
      </c>
      <c r="C22" s="41">
        <v>2.5</v>
      </c>
      <c r="D22" s="24">
        <v>0.2</v>
      </c>
      <c r="E22" s="24">
        <v>17.2</v>
      </c>
      <c r="F22" s="24">
        <v>80.599999999999994</v>
      </c>
      <c r="G22" s="92">
        <v>114</v>
      </c>
      <c r="H22" s="9">
        <v>2013</v>
      </c>
    </row>
    <row r="23" spans="1:8" ht="15.75" customHeight="1" thickBot="1">
      <c r="A23" s="8" t="s">
        <v>50</v>
      </c>
      <c r="B23" s="13">
        <v>150</v>
      </c>
      <c r="C23" s="41">
        <v>0.4</v>
      </c>
      <c r="D23" s="39">
        <v>0</v>
      </c>
      <c r="E23" s="39">
        <v>18</v>
      </c>
      <c r="F23" s="39">
        <v>73.599999999999994</v>
      </c>
      <c r="G23" s="92">
        <v>394</v>
      </c>
      <c r="H23" s="9">
        <v>2016</v>
      </c>
    </row>
    <row r="24" spans="1:8" ht="15.75" customHeight="1" thickBot="1">
      <c r="A24" s="11" t="s">
        <v>22</v>
      </c>
      <c r="B24" s="14">
        <f>SUM(B18:B23)</f>
        <v>535</v>
      </c>
      <c r="C24" s="42">
        <f>SUM(C18:C23)</f>
        <v>12.459999999999999</v>
      </c>
      <c r="D24" s="42">
        <f>SUM(D18:D23)</f>
        <v>12.899999999999999</v>
      </c>
      <c r="E24" s="42">
        <f>SUM(E18:E23)</f>
        <v>80.77</v>
      </c>
      <c r="F24" s="42">
        <f>SUM(F18:F23)</f>
        <v>505.20000000000005</v>
      </c>
      <c r="G24" s="93"/>
      <c r="H24" s="12"/>
    </row>
    <row r="25" spans="1:8" ht="15.75" customHeight="1" thickBot="1">
      <c r="A25" s="114" t="s">
        <v>31</v>
      </c>
      <c r="B25" s="115"/>
      <c r="C25" s="116"/>
      <c r="D25" s="115"/>
      <c r="E25" s="115"/>
      <c r="F25" s="115"/>
      <c r="G25" s="115"/>
      <c r="H25" s="117"/>
    </row>
    <row r="26" spans="1:8" ht="15.75" customHeight="1" thickBot="1">
      <c r="A26" s="8" t="s">
        <v>45</v>
      </c>
      <c r="B26" s="13">
        <v>50</v>
      </c>
      <c r="C26" s="40">
        <v>3.78</v>
      </c>
      <c r="D26" s="24">
        <v>2.89</v>
      </c>
      <c r="E26" s="24">
        <v>22.2</v>
      </c>
      <c r="F26" s="24">
        <v>129.9</v>
      </c>
      <c r="G26" s="92">
        <v>429</v>
      </c>
      <c r="H26" s="9">
        <v>2011</v>
      </c>
    </row>
    <row r="27" spans="1:8" ht="15.75" customHeight="1" thickBot="1">
      <c r="A27" s="8" t="s">
        <v>46</v>
      </c>
      <c r="B27" s="13">
        <v>150</v>
      </c>
      <c r="C27" s="41">
        <v>3.1</v>
      </c>
      <c r="D27" s="39">
        <v>3.8</v>
      </c>
      <c r="E27" s="39">
        <v>17</v>
      </c>
      <c r="F27" s="39">
        <v>114.2</v>
      </c>
      <c r="G27" s="92">
        <v>386</v>
      </c>
      <c r="H27" s="9">
        <v>2011</v>
      </c>
    </row>
    <row r="28" spans="1:8" ht="15.75" customHeight="1" thickBot="1">
      <c r="A28" s="11" t="s">
        <v>22</v>
      </c>
      <c r="B28" s="14">
        <f>SUM(B26:B27)</f>
        <v>200</v>
      </c>
      <c r="C28" s="42">
        <f t="shared" ref="C28:E28" si="1">SUM(C26:C27)</f>
        <v>6.88</v>
      </c>
      <c r="D28" s="42">
        <f t="shared" si="1"/>
        <v>6.6899999999999995</v>
      </c>
      <c r="E28" s="42">
        <f t="shared" si="1"/>
        <v>39.200000000000003</v>
      </c>
      <c r="F28" s="42">
        <f>SUM(F26:F27)</f>
        <v>244.10000000000002</v>
      </c>
      <c r="G28" s="93"/>
      <c r="H28" s="12"/>
    </row>
    <row r="29" spans="1:8" ht="15.75" customHeight="1" thickBot="1">
      <c r="A29" s="114" t="s">
        <v>34</v>
      </c>
      <c r="B29" s="115"/>
      <c r="C29" s="116"/>
      <c r="D29" s="115"/>
      <c r="E29" s="115"/>
      <c r="F29" s="115"/>
      <c r="G29" s="115"/>
      <c r="H29" s="117"/>
    </row>
    <row r="30" spans="1:8" ht="15.75" customHeight="1" thickBot="1">
      <c r="A30" s="15" t="s">
        <v>48</v>
      </c>
      <c r="B30" s="49">
        <v>60</v>
      </c>
      <c r="C30" s="41">
        <v>3.3</v>
      </c>
      <c r="D30" s="24">
        <v>2.1</v>
      </c>
      <c r="E30" s="24">
        <v>5.8</v>
      </c>
      <c r="F30" s="24">
        <v>55.3</v>
      </c>
      <c r="G30" s="92">
        <v>406</v>
      </c>
      <c r="H30" s="9">
        <v>2013</v>
      </c>
    </row>
    <row r="31" spans="1:8" ht="15.75" customHeight="1" thickBot="1">
      <c r="A31" s="8" t="s">
        <v>136</v>
      </c>
      <c r="B31" s="13">
        <v>120</v>
      </c>
      <c r="C31" s="41">
        <v>2.2000000000000002</v>
      </c>
      <c r="D31" s="24">
        <v>3.7</v>
      </c>
      <c r="E31" s="24">
        <v>17.399999999999999</v>
      </c>
      <c r="F31" s="24">
        <v>111.7</v>
      </c>
      <c r="G31" s="92">
        <v>205</v>
      </c>
      <c r="H31" s="9">
        <v>2011</v>
      </c>
    </row>
    <row r="32" spans="1:8" ht="15.75" customHeight="1" thickBot="1">
      <c r="A32" s="8" t="s">
        <v>30</v>
      </c>
      <c r="B32" s="13">
        <v>30</v>
      </c>
      <c r="C32" s="46">
        <v>2.5499999999999998</v>
      </c>
      <c r="D32" s="24">
        <v>0.9</v>
      </c>
      <c r="E32" s="24">
        <v>13.5</v>
      </c>
      <c r="F32" s="24">
        <v>72.3</v>
      </c>
      <c r="G32" s="92">
        <v>114</v>
      </c>
      <c r="H32" s="9">
        <v>2013</v>
      </c>
    </row>
    <row r="33" spans="1:8" ht="15.75" customHeight="1" thickBot="1">
      <c r="A33" s="8" t="s">
        <v>37</v>
      </c>
      <c r="B33" s="13">
        <v>170</v>
      </c>
      <c r="C33" s="41">
        <v>0.2</v>
      </c>
      <c r="D33" s="39">
        <v>0</v>
      </c>
      <c r="E33" s="39">
        <v>6.7</v>
      </c>
      <c r="F33" s="39">
        <v>28.2</v>
      </c>
      <c r="G33" s="92">
        <v>412</v>
      </c>
      <c r="H33" s="9">
        <v>2016</v>
      </c>
    </row>
    <row r="34" spans="1:8" ht="15.75" customHeight="1" thickBot="1">
      <c r="A34" s="11" t="s">
        <v>22</v>
      </c>
      <c r="B34" s="14">
        <f>SUM(B30:B33)</f>
        <v>380</v>
      </c>
      <c r="C34" s="50">
        <f>SUM(C30:C33)</f>
        <v>8.25</v>
      </c>
      <c r="D34" s="50">
        <f>SUM(D30:D33)</f>
        <v>6.7000000000000011</v>
      </c>
      <c r="E34" s="50">
        <f>SUM(E30:E33)</f>
        <v>43.400000000000006</v>
      </c>
      <c r="F34" s="50">
        <f>SUM(F30:F33)</f>
        <v>267.5</v>
      </c>
      <c r="G34" s="93"/>
      <c r="H34" s="12"/>
    </row>
    <row r="35" spans="1:8" ht="15.75" customHeight="1" thickBot="1">
      <c r="A35" s="111" t="s">
        <v>38</v>
      </c>
      <c r="B35" s="112"/>
      <c r="C35" s="42">
        <f>C13+C16+C24+C28+C34</f>
        <v>37.179999999999993</v>
      </c>
      <c r="D35" s="42">
        <f>D13+D16+D24+D28+D34</f>
        <v>40.75</v>
      </c>
      <c r="E35" s="42">
        <f>E13+E16+E24+E28+E34</f>
        <v>210.57000000000002</v>
      </c>
      <c r="F35" s="42">
        <f>F13+F16+F24+F28+F34</f>
        <v>1374.0900000000001</v>
      </c>
      <c r="G35" s="93"/>
      <c r="H35" s="12"/>
    </row>
    <row r="36" spans="1:8">
      <c r="A36" s="7"/>
      <c r="B36" s="7"/>
      <c r="C36" s="22">
        <f>SUM(C35)</f>
        <v>37.179999999999993</v>
      </c>
      <c r="D36" s="22"/>
      <c r="E36" s="22"/>
      <c r="F36" s="22"/>
      <c r="G36" s="95"/>
      <c r="H36" s="7"/>
    </row>
    <row r="37" spans="1:8">
      <c r="A37" s="113">
        <v>1</v>
      </c>
      <c r="B37" s="113"/>
      <c r="C37" s="113"/>
      <c r="D37" s="113"/>
      <c r="E37" s="113"/>
      <c r="F37" s="113"/>
      <c r="G37" s="113"/>
      <c r="H37" s="113"/>
    </row>
  </sheetData>
  <mergeCells count="14">
    <mergeCell ref="A9:H9"/>
    <mergeCell ref="A14:H14"/>
    <mergeCell ref="A1:H1"/>
    <mergeCell ref="A2:H2"/>
    <mergeCell ref="A3:H3"/>
    <mergeCell ref="A4:A8"/>
    <mergeCell ref="C4:E6"/>
    <mergeCell ref="C7:C8"/>
    <mergeCell ref="D7:D8"/>
    <mergeCell ref="A35:B35"/>
    <mergeCell ref="A37:H37"/>
    <mergeCell ref="A29:H29"/>
    <mergeCell ref="A25:H25"/>
    <mergeCell ref="A17:H1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8" workbookViewId="0">
      <selection sqref="A1:H37"/>
    </sheetView>
  </sheetViews>
  <sheetFormatPr defaultRowHeight="15"/>
  <cols>
    <col min="1" max="1" width="43.7109375" customWidth="1"/>
    <col min="3" max="6" width="9.140625" style="17" customWidth="1"/>
    <col min="7" max="7" width="9.140625" style="87"/>
  </cols>
  <sheetData>
    <row r="1" spans="1:8" ht="16.5" thickBot="1">
      <c r="A1" s="122" t="s">
        <v>39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91"/>
      <c r="H6" s="4"/>
    </row>
    <row r="7" spans="1:8" ht="15.75" customHeight="1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ht="15.75" customHeight="1" thickBot="1">
      <c r="A8" s="8" t="s">
        <v>60</v>
      </c>
      <c r="B8" s="13">
        <v>150</v>
      </c>
      <c r="C8" s="40">
        <v>5.4</v>
      </c>
      <c r="D8" s="24">
        <v>3.8</v>
      </c>
      <c r="E8" s="24">
        <v>25.6</v>
      </c>
      <c r="F8" s="24">
        <v>158.1</v>
      </c>
      <c r="G8" s="92">
        <v>272</v>
      </c>
      <c r="H8" s="9">
        <v>2013</v>
      </c>
    </row>
    <row r="9" spans="1:8" ht="15.75" customHeight="1" thickBot="1">
      <c r="A9" s="8" t="s">
        <v>20</v>
      </c>
      <c r="B9" s="13">
        <v>30</v>
      </c>
      <c r="C9" s="41">
        <v>1.6</v>
      </c>
      <c r="D9" s="24">
        <v>5.6</v>
      </c>
      <c r="E9" s="24">
        <v>7.5</v>
      </c>
      <c r="F9" s="24">
        <v>86.8</v>
      </c>
      <c r="G9" s="92">
        <v>100</v>
      </c>
      <c r="H9" s="9">
        <v>2013</v>
      </c>
    </row>
    <row r="10" spans="1:8" ht="15.75" customHeight="1" thickBot="1">
      <c r="A10" s="8" t="s">
        <v>37</v>
      </c>
      <c r="B10" s="13">
        <v>170</v>
      </c>
      <c r="C10" s="41">
        <v>0.2</v>
      </c>
      <c r="D10" s="39">
        <v>0</v>
      </c>
      <c r="E10" s="39">
        <v>6.7</v>
      </c>
      <c r="F10" s="39">
        <v>28.2</v>
      </c>
      <c r="G10" s="92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350</v>
      </c>
      <c r="C11" s="42">
        <f>SUM(C8:C10)</f>
        <v>7.2</v>
      </c>
      <c r="D11" s="61">
        <f t="shared" ref="D11:F11" si="0">SUM(D8:D10)</f>
        <v>9.3999999999999986</v>
      </c>
      <c r="E11" s="47">
        <f t="shared" si="0"/>
        <v>39.800000000000004</v>
      </c>
      <c r="F11" s="56">
        <f t="shared" si="0"/>
        <v>273.09999999999997</v>
      </c>
      <c r="G11" s="93"/>
      <c r="H11" s="12"/>
    </row>
    <row r="12" spans="1:8" ht="15.75" customHeight="1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61</v>
      </c>
      <c r="B13" s="13">
        <v>150</v>
      </c>
      <c r="C13" s="40">
        <v>0.5</v>
      </c>
      <c r="D13" s="24">
        <v>0.2</v>
      </c>
      <c r="E13" s="24">
        <v>16.100000000000001</v>
      </c>
      <c r="F13" s="24">
        <v>68.2</v>
      </c>
      <c r="G13" s="92">
        <v>538</v>
      </c>
      <c r="H13" s="9">
        <v>2013</v>
      </c>
    </row>
    <row r="14" spans="1:8" ht="15.75" customHeight="1" thickBot="1">
      <c r="A14" s="11" t="s">
        <v>22</v>
      </c>
      <c r="B14" s="14">
        <f>SUM(B13)</f>
        <v>150</v>
      </c>
      <c r="C14" s="42">
        <f>SUM(C13)</f>
        <v>0.5</v>
      </c>
      <c r="D14" s="26">
        <f>SUM(D13)</f>
        <v>0.2</v>
      </c>
      <c r="E14" s="26">
        <f>SUM(E13)</f>
        <v>16.100000000000001</v>
      </c>
      <c r="F14" s="26">
        <f>SUM(F13)</f>
        <v>68.2</v>
      </c>
      <c r="G14" s="93"/>
      <c r="H14" s="12"/>
    </row>
    <row r="15" spans="1:8" ht="15.75" customHeight="1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customHeight="1" thickBot="1">
      <c r="A16" s="8" t="s">
        <v>201</v>
      </c>
      <c r="B16" s="13">
        <v>60</v>
      </c>
      <c r="C16" s="40">
        <v>0.59</v>
      </c>
      <c r="D16" s="24">
        <v>7.0000000000000007E-2</v>
      </c>
      <c r="E16" s="24">
        <v>1.83</v>
      </c>
      <c r="F16" s="24">
        <v>10.27</v>
      </c>
      <c r="G16" s="92">
        <v>112</v>
      </c>
      <c r="H16" s="9">
        <v>2013</v>
      </c>
    </row>
    <row r="17" spans="1:8" ht="15.75" customHeight="1" thickBot="1">
      <c r="A17" s="8" t="s">
        <v>63</v>
      </c>
      <c r="B17" s="13">
        <v>180</v>
      </c>
      <c r="C17" s="41">
        <v>1.5</v>
      </c>
      <c r="D17" s="24">
        <v>4.9000000000000004</v>
      </c>
      <c r="E17" s="24">
        <v>9.6999999999999993</v>
      </c>
      <c r="F17" s="24">
        <v>88.9</v>
      </c>
      <c r="G17" s="92">
        <v>96</v>
      </c>
      <c r="H17" s="9">
        <v>2011</v>
      </c>
    </row>
    <row r="18" spans="1:8" ht="15.75" customHeight="1" thickBot="1">
      <c r="A18" s="8" t="s">
        <v>64</v>
      </c>
      <c r="B18" s="13">
        <v>60</v>
      </c>
      <c r="C18" s="41">
        <v>2.7</v>
      </c>
      <c r="D18" s="24">
        <v>2.1</v>
      </c>
      <c r="E18" s="24">
        <v>10.6</v>
      </c>
      <c r="F18" s="24">
        <v>72.099999999999994</v>
      </c>
      <c r="G18" s="92">
        <v>245</v>
      </c>
      <c r="H18" s="9">
        <v>2008</v>
      </c>
    </row>
    <row r="19" spans="1:8" ht="15.75" customHeight="1" thickBot="1">
      <c r="A19" s="8" t="s">
        <v>65</v>
      </c>
      <c r="B19" s="13">
        <v>110</v>
      </c>
      <c r="C19" s="41">
        <v>2.1</v>
      </c>
      <c r="D19" s="24">
        <v>6.8</v>
      </c>
      <c r="E19" s="24">
        <v>9.1</v>
      </c>
      <c r="F19" s="24">
        <v>106</v>
      </c>
      <c r="G19" s="92">
        <v>335</v>
      </c>
      <c r="H19" s="9">
        <v>2008</v>
      </c>
    </row>
    <row r="20" spans="1:8" ht="15.75" customHeight="1" thickBot="1">
      <c r="A20" s="8" t="s">
        <v>134</v>
      </c>
      <c r="B20" s="13">
        <v>30</v>
      </c>
      <c r="C20" s="41">
        <v>0.7</v>
      </c>
      <c r="D20" s="24">
        <v>5.8</v>
      </c>
      <c r="E20" s="24">
        <v>3.3</v>
      </c>
      <c r="F20" s="24">
        <v>68.2</v>
      </c>
      <c r="G20" s="92">
        <v>451</v>
      </c>
      <c r="H20" s="9">
        <v>2013</v>
      </c>
    </row>
    <row r="21" spans="1:8" ht="15.75" customHeight="1" thickBot="1">
      <c r="A21" s="8" t="s">
        <v>29</v>
      </c>
      <c r="B21" s="13">
        <v>35</v>
      </c>
      <c r="C21" s="41">
        <v>2.5</v>
      </c>
      <c r="D21" s="24">
        <v>0.2</v>
      </c>
      <c r="E21" s="24">
        <v>17.2</v>
      </c>
      <c r="F21" s="24">
        <v>80.599999999999994</v>
      </c>
      <c r="G21" s="92">
        <v>114</v>
      </c>
      <c r="H21" s="9">
        <v>2013</v>
      </c>
    </row>
    <row r="22" spans="1:8" ht="15.75" customHeight="1" thickBot="1">
      <c r="A22" s="8" t="s">
        <v>44</v>
      </c>
      <c r="B22" s="13">
        <v>150</v>
      </c>
      <c r="C22" s="41">
        <v>0.3</v>
      </c>
      <c r="D22" s="39">
        <v>0.1</v>
      </c>
      <c r="E22" s="39">
        <v>17.399999999999999</v>
      </c>
      <c r="F22" s="39">
        <v>71.7</v>
      </c>
      <c r="G22" s="92">
        <v>526</v>
      </c>
      <c r="H22" s="9">
        <v>2013</v>
      </c>
    </row>
    <row r="23" spans="1:8" ht="15.75" customHeight="1" thickBot="1">
      <c r="A23" s="11" t="s">
        <v>22</v>
      </c>
      <c r="B23" s="14">
        <f>SUM(B16:B22)</f>
        <v>625</v>
      </c>
      <c r="C23" s="42">
        <f>SUM(C16:C22)</f>
        <v>10.39</v>
      </c>
      <c r="D23" s="42">
        <f>SUM(D16:D22)</f>
        <v>19.970000000000002</v>
      </c>
      <c r="E23" s="42">
        <f>SUM(E16:E22)</f>
        <v>69.13</v>
      </c>
      <c r="F23" s="42">
        <f>SUM(F16:F22)</f>
        <v>497.76999999999992</v>
      </c>
      <c r="G23" s="93"/>
      <c r="H23" s="12"/>
    </row>
    <row r="24" spans="1:8" ht="15.75" customHeight="1" thickBot="1">
      <c r="A24" s="114" t="s">
        <v>31</v>
      </c>
      <c r="B24" s="115"/>
      <c r="C24" s="116"/>
      <c r="D24" s="115"/>
      <c r="E24" s="115"/>
      <c r="F24" s="115"/>
      <c r="G24" s="115"/>
      <c r="H24" s="117"/>
    </row>
    <row r="25" spans="1:8" ht="15.75" customHeight="1" thickBot="1">
      <c r="A25" s="8" t="s">
        <v>137</v>
      </c>
      <c r="B25" s="13">
        <v>130</v>
      </c>
      <c r="C25" s="40">
        <v>3.8</v>
      </c>
      <c r="D25" s="24">
        <v>3.2</v>
      </c>
      <c r="E25" s="24">
        <v>22.3</v>
      </c>
      <c r="F25" s="24">
        <v>133.19999999999999</v>
      </c>
      <c r="G25" s="92">
        <v>192</v>
      </c>
      <c r="H25" s="9">
        <v>2008</v>
      </c>
    </row>
    <row r="26" spans="1:8" ht="15.75" customHeight="1" thickBot="1">
      <c r="A26" s="8" t="s">
        <v>33</v>
      </c>
      <c r="B26" s="13">
        <v>170</v>
      </c>
      <c r="C26" s="41">
        <v>3.6</v>
      </c>
      <c r="D26" s="39">
        <v>3.96</v>
      </c>
      <c r="E26" s="39">
        <v>8.14</v>
      </c>
      <c r="F26" s="39">
        <v>82.6</v>
      </c>
      <c r="G26" s="92">
        <v>385</v>
      </c>
      <c r="H26" s="9">
        <v>2011</v>
      </c>
    </row>
    <row r="27" spans="1:8" ht="15.75" customHeight="1" thickBot="1">
      <c r="A27" s="11" t="s">
        <v>22</v>
      </c>
      <c r="B27" s="14">
        <f>SUM(B26:B26)</f>
        <v>170</v>
      </c>
      <c r="C27" s="42">
        <f>SUM(C26:C26)</f>
        <v>3.6</v>
      </c>
      <c r="D27" s="61">
        <f>SUM(D26:D26)</f>
        <v>3.96</v>
      </c>
      <c r="E27" s="47">
        <f>SUM(E26:E26)</f>
        <v>8.14</v>
      </c>
      <c r="F27" s="56">
        <f>SUM(F25:F26)</f>
        <v>215.79999999999998</v>
      </c>
      <c r="G27" s="93"/>
      <c r="H27" s="12"/>
    </row>
    <row r="28" spans="1:8" ht="15.75" customHeight="1" thickBot="1">
      <c r="A28" s="114" t="s">
        <v>34</v>
      </c>
      <c r="B28" s="115"/>
      <c r="C28" s="116"/>
      <c r="D28" s="115"/>
      <c r="E28" s="115"/>
      <c r="F28" s="115"/>
      <c r="G28" s="115"/>
      <c r="H28" s="117"/>
    </row>
    <row r="29" spans="1:8" ht="15.75" customHeight="1" thickBot="1">
      <c r="A29" s="8" t="s">
        <v>47</v>
      </c>
      <c r="B29" s="13">
        <v>95</v>
      </c>
      <c r="C29" s="40">
        <v>1.3</v>
      </c>
      <c r="D29" s="24">
        <v>3</v>
      </c>
      <c r="E29" s="24">
        <v>10.6</v>
      </c>
      <c r="F29" s="24">
        <v>74.599999999999994</v>
      </c>
      <c r="G29" s="92">
        <v>386</v>
      </c>
      <c r="H29" s="9">
        <v>2016</v>
      </c>
    </row>
    <row r="30" spans="1:8" ht="15.75" customHeight="1" thickBot="1">
      <c r="A30" s="8" t="s">
        <v>128</v>
      </c>
      <c r="B30" s="13">
        <v>180</v>
      </c>
      <c r="C30" s="41">
        <v>7.9</v>
      </c>
      <c r="D30" s="24">
        <v>6.7</v>
      </c>
      <c r="E30" s="24">
        <v>10.41</v>
      </c>
      <c r="F30" s="24">
        <v>142.36000000000001</v>
      </c>
      <c r="G30" s="92">
        <v>371</v>
      </c>
      <c r="H30" s="9">
        <v>2013</v>
      </c>
    </row>
    <row r="31" spans="1:8" ht="15.75" customHeight="1" thickBot="1">
      <c r="A31" s="8" t="s">
        <v>30</v>
      </c>
      <c r="B31" s="13">
        <v>30</v>
      </c>
      <c r="C31" s="46">
        <v>2.5499999999999998</v>
      </c>
      <c r="D31" s="24">
        <v>0.9</v>
      </c>
      <c r="E31" s="24">
        <v>13.5</v>
      </c>
      <c r="F31" s="24">
        <v>72.3</v>
      </c>
      <c r="G31" s="92">
        <v>114</v>
      </c>
      <c r="H31" s="9">
        <v>2013</v>
      </c>
    </row>
    <row r="32" spans="1:8" ht="15.75" customHeight="1" thickBot="1">
      <c r="A32" s="8" t="s">
        <v>37</v>
      </c>
      <c r="B32" s="13">
        <v>170</v>
      </c>
      <c r="C32" s="41">
        <v>0.2</v>
      </c>
      <c r="D32" s="39">
        <v>0</v>
      </c>
      <c r="E32" s="39">
        <v>6.7</v>
      </c>
      <c r="F32" s="39">
        <v>28.2</v>
      </c>
      <c r="G32" s="92">
        <v>412</v>
      </c>
      <c r="H32" s="9">
        <v>2016</v>
      </c>
    </row>
    <row r="33" spans="1:8" ht="15.75" customHeight="1" thickBot="1">
      <c r="A33" s="11" t="s">
        <v>22</v>
      </c>
      <c r="B33" s="14">
        <f>SUM(B29:B32)</f>
        <v>475</v>
      </c>
      <c r="C33" s="50">
        <f>SUM(C29:C32)</f>
        <v>11.95</v>
      </c>
      <c r="D33" s="61">
        <f t="shared" ref="D33:F33" si="1">SUM(D29:D32)</f>
        <v>10.6</v>
      </c>
      <c r="E33" s="47">
        <f t="shared" si="1"/>
        <v>41.21</v>
      </c>
      <c r="F33" s="56">
        <f t="shared" si="1"/>
        <v>317.45999999999998</v>
      </c>
      <c r="G33" s="93"/>
      <c r="H33" s="12"/>
    </row>
    <row r="34" spans="1:8" ht="15.75" customHeight="1" thickBot="1">
      <c r="A34" s="111" t="s">
        <v>38</v>
      </c>
      <c r="B34" s="112"/>
      <c r="C34" s="61">
        <f>C11+C14+C23+C27+C33</f>
        <v>33.64</v>
      </c>
      <c r="D34" s="61">
        <f>D11+D14+D23+D27+D33</f>
        <v>44.13</v>
      </c>
      <c r="E34" s="47">
        <f>E11+E14+E23+E27+E33</f>
        <v>174.38000000000002</v>
      </c>
      <c r="F34" s="56">
        <f>F11+F14+F23+F27+F33</f>
        <v>1372.33</v>
      </c>
      <c r="G34" s="93"/>
      <c r="H34" s="12"/>
    </row>
    <row r="35" spans="1:8">
      <c r="A35" s="7"/>
      <c r="B35" s="7"/>
      <c r="C35" s="22"/>
      <c r="D35" s="22"/>
      <c r="E35" s="22"/>
      <c r="F35" s="22"/>
      <c r="G35" s="95"/>
      <c r="H35" s="7"/>
    </row>
    <row r="36" spans="1:8">
      <c r="A36" s="113">
        <v>2</v>
      </c>
      <c r="B36" s="113"/>
      <c r="C36" s="113"/>
      <c r="D36" s="113"/>
      <c r="E36" s="113"/>
      <c r="F36" s="113"/>
      <c r="G36" s="113"/>
      <c r="H36" s="11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6:H36"/>
    <mergeCell ref="A34:B34"/>
    <mergeCell ref="A24:H24"/>
    <mergeCell ref="A28:H28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8" workbookViewId="0">
      <selection sqref="A1:H36"/>
    </sheetView>
  </sheetViews>
  <sheetFormatPr defaultRowHeight="15"/>
  <cols>
    <col min="1" max="1" width="43.7109375" customWidth="1"/>
    <col min="2" max="2" width="9.140625" customWidth="1"/>
    <col min="3" max="5" width="9.140625" style="17" customWidth="1"/>
    <col min="6" max="6" width="9.140625" customWidth="1"/>
    <col min="7" max="7" width="9.140625" style="87" customWidth="1"/>
    <col min="8" max="8" width="9.140625" customWidth="1"/>
  </cols>
  <sheetData>
    <row r="1" spans="1:8" ht="16.5" thickBot="1">
      <c r="A1" s="122" t="s">
        <v>51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5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6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6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6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4"/>
      <c r="G6" s="91"/>
      <c r="H6" s="4"/>
    </row>
    <row r="7" spans="1:8" ht="15.75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ht="15.75" customHeight="1" thickBot="1">
      <c r="A8" s="8" t="s">
        <v>78</v>
      </c>
      <c r="B8" s="13">
        <v>150</v>
      </c>
      <c r="C8" s="40">
        <v>6.9</v>
      </c>
      <c r="D8" s="24">
        <v>9.1</v>
      </c>
      <c r="E8" s="24">
        <v>20</v>
      </c>
      <c r="F8" s="24">
        <v>189.3</v>
      </c>
      <c r="G8" s="92">
        <v>273</v>
      </c>
      <c r="H8" s="9">
        <v>2013</v>
      </c>
    </row>
    <row r="9" spans="1:8" ht="15.75" customHeight="1" thickBot="1">
      <c r="A9" s="8" t="s">
        <v>20</v>
      </c>
      <c r="B9" s="13">
        <v>30</v>
      </c>
      <c r="C9" s="41">
        <v>1.6</v>
      </c>
      <c r="D9" s="46">
        <v>5.6</v>
      </c>
      <c r="E9" s="24">
        <v>7.5</v>
      </c>
      <c r="F9" s="45">
        <v>86.8</v>
      </c>
      <c r="G9" s="92">
        <v>100</v>
      </c>
      <c r="H9" s="9">
        <v>2013</v>
      </c>
    </row>
    <row r="10" spans="1:8" ht="15.75" thickBot="1">
      <c r="A10" s="8" t="s">
        <v>54</v>
      </c>
      <c r="B10" s="13">
        <v>170</v>
      </c>
      <c r="C10" s="41">
        <v>2.89</v>
      </c>
      <c r="D10" s="39">
        <v>2.8</v>
      </c>
      <c r="E10" s="39">
        <v>21.3</v>
      </c>
      <c r="F10" s="68">
        <v>121.8</v>
      </c>
      <c r="G10" s="92">
        <v>382</v>
      </c>
      <c r="H10" s="9">
        <v>2011</v>
      </c>
    </row>
    <row r="11" spans="1:8" ht="15.75" thickBot="1">
      <c r="A11" s="11" t="s">
        <v>22</v>
      </c>
      <c r="B11" s="14">
        <f>SUM(B8:B10)</f>
        <v>350</v>
      </c>
      <c r="C11" s="42">
        <f>SUM(C8:C10)</f>
        <v>11.39</v>
      </c>
      <c r="D11" s="61">
        <f>SUM(D8:D10)</f>
        <v>17.5</v>
      </c>
      <c r="E11" s="47">
        <f>SUM(E8:E10)</f>
        <v>48.8</v>
      </c>
      <c r="F11" s="56">
        <f>SUM(F8:F10)</f>
        <v>397.90000000000003</v>
      </c>
      <c r="G11" s="93"/>
      <c r="H11" s="12"/>
    </row>
    <row r="12" spans="1:8" ht="15.75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24</v>
      </c>
      <c r="B13" s="13">
        <v>170</v>
      </c>
      <c r="C13" s="40">
        <v>1.2</v>
      </c>
      <c r="D13" s="39">
        <v>1.36</v>
      </c>
      <c r="E13" s="39">
        <v>12.2</v>
      </c>
      <c r="F13" s="39">
        <v>65.989999999999995</v>
      </c>
      <c r="G13" s="92">
        <v>389</v>
      </c>
      <c r="H13" s="9">
        <v>2011</v>
      </c>
    </row>
    <row r="14" spans="1:8" ht="15.75" thickBot="1">
      <c r="A14" s="11" t="s">
        <v>22</v>
      </c>
      <c r="B14" s="14">
        <f>SUM(B13)</f>
        <v>170</v>
      </c>
      <c r="C14" s="42">
        <f>SUM(C13)</f>
        <v>1.2</v>
      </c>
      <c r="D14" s="61">
        <f t="shared" ref="D14:F14" si="0">SUM(D13)</f>
        <v>1.36</v>
      </c>
      <c r="E14" s="47">
        <f t="shared" si="0"/>
        <v>12.2</v>
      </c>
      <c r="F14" s="56">
        <f t="shared" si="0"/>
        <v>65.989999999999995</v>
      </c>
      <c r="G14" s="93"/>
      <c r="H14" s="12"/>
    </row>
    <row r="15" spans="1:8" ht="15.75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thickBot="1">
      <c r="A16" s="8" t="s">
        <v>103</v>
      </c>
      <c r="B16" s="13">
        <v>45</v>
      </c>
      <c r="C16" s="40">
        <v>0.68</v>
      </c>
      <c r="D16" s="24">
        <v>4.5599999999999996</v>
      </c>
      <c r="E16" s="24">
        <v>3.53</v>
      </c>
      <c r="F16" s="10">
        <v>58.5</v>
      </c>
      <c r="G16" s="92">
        <v>72</v>
      </c>
      <c r="H16" s="9">
        <v>2013</v>
      </c>
    </row>
    <row r="17" spans="1:8" ht="15.75" thickBot="1">
      <c r="A17" s="8" t="s">
        <v>55</v>
      </c>
      <c r="B17" s="13">
        <v>180</v>
      </c>
      <c r="C17" s="41">
        <v>1.7</v>
      </c>
      <c r="D17" s="24">
        <v>3.1</v>
      </c>
      <c r="E17" s="24">
        <v>8.9</v>
      </c>
      <c r="F17" s="10">
        <v>70.3</v>
      </c>
      <c r="G17" s="92">
        <v>119</v>
      </c>
      <c r="H17" s="9">
        <v>2011</v>
      </c>
    </row>
    <row r="18" spans="1:8" ht="15.75" thickBot="1">
      <c r="A18" s="8" t="s">
        <v>56</v>
      </c>
      <c r="B18" s="13">
        <v>130</v>
      </c>
      <c r="C18" s="41">
        <v>10</v>
      </c>
      <c r="D18" s="24">
        <v>9.8000000000000007</v>
      </c>
      <c r="E18" s="24">
        <v>21.6</v>
      </c>
      <c r="F18" s="10">
        <v>214.6</v>
      </c>
      <c r="G18" s="92">
        <v>321</v>
      </c>
      <c r="H18" s="9">
        <v>2016</v>
      </c>
    </row>
    <row r="19" spans="1:8" ht="15.75" customHeight="1" thickBot="1">
      <c r="A19" s="8" t="s">
        <v>29</v>
      </c>
      <c r="B19" s="13">
        <v>35</v>
      </c>
      <c r="C19" s="41">
        <v>2.5</v>
      </c>
      <c r="D19" s="24">
        <v>0.2</v>
      </c>
      <c r="E19" s="24">
        <v>17.2</v>
      </c>
      <c r="F19" s="24">
        <v>80.599999999999994</v>
      </c>
      <c r="G19" s="92">
        <v>114</v>
      </c>
      <c r="H19" s="9">
        <v>2013</v>
      </c>
    </row>
    <row r="20" spans="1:8" ht="15.75" customHeight="1" thickBot="1">
      <c r="A20" s="8" t="s">
        <v>129</v>
      </c>
      <c r="B20" s="13">
        <v>140</v>
      </c>
      <c r="C20" s="41">
        <v>0</v>
      </c>
      <c r="D20" s="39">
        <v>0</v>
      </c>
      <c r="E20" s="39">
        <v>23.75</v>
      </c>
      <c r="F20" s="68">
        <v>91.7</v>
      </c>
      <c r="G20" s="92">
        <v>516</v>
      </c>
      <c r="H20" s="9">
        <v>2013</v>
      </c>
    </row>
    <row r="21" spans="1:8" ht="15.75" thickBot="1">
      <c r="A21" s="11" t="s">
        <v>22</v>
      </c>
      <c r="B21" s="14">
        <f>SUM(B16:B20)</f>
        <v>530</v>
      </c>
      <c r="C21" s="42">
        <f>SUM(C16:C20)</f>
        <v>14.879999999999999</v>
      </c>
      <c r="D21" s="42">
        <f>SUM(D16:D20)</f>
        <v>17.66</v>
      </c>
      <c r="E21" s="42">
        <f>SUM(E16:E20)</f>
        <v>74.98</v>
      </c>
      <c r="F21" s="42">
        <f>SUM(F16:F20)</f>
        <v>515.70000000000005</v>
      </c>
      <c r="G21" s="93"/>
      <c r="H21" s="12"/>
    </row>
    <row r="22" spans="1:8" ht="15.75" thickBot="1">
      <c r="A22" s="114" t="s">
        <v>31</v>
      </c>
      <c r="B22" s="115"/>
      <c r="C22" s="116"/>
      <c r="D22" s="115"/>
      <c r="E22" s="115"/>
      <c r="F22" s="115"/>
      <c r="G22" s="115"/>
      <c r="H22" s="117"/>
    </row>
    <row r="23" spans="1:8" s="17" customFormat="1" ht="15.75" thickBot="1">
      <c r="A23" s="27" t="s">
        <v>32</v>
      </c>
      <c r="B23" s="77">
        <v>60</v>
      </c>
      <c r="C23" s="40">
        <v>2.4</v>
      </c>
      <c r="D23" s="24">
        <v>4.9000000000000004</v>
      </c>
      <c r="E23" s="24">
        <v>18.3</v>
      </c>
      <c r="F23" s="24">
        <v>126.7</v>
      </c>
      <c r="G23" s="82">
        <v>562</v>
      </c>
      <c r="H23" s="33">
        <v>2013</v>
      </c>
    </row>
    <row r="24" spans="1:8" ht="15.75" customHeight="1" thickBot="1">
      <c r="A24" s="8" t="s">
        <v>74</v>
      </c>
      <c r="B24" s="78">
        <v>150</v>
      </c>
      <c r="C24" s="41">
        <v>2.9</v>
      </c>
      <c r="D24" s="39">
        <v>3.8</v>
      </c>
      <c r="E24" s="39">
        <v>7.1</v>
      </c>
      <c r="F24" s="39">
        <v>73.8</v>
      </c>
      <c r="G24" s="92">
        <v>435</v>
      </c>
      <c r="H24" s="9">
        <v>2008</v>
      </c>
    </row>
    <row r="25" spans="1:8" ht="15.75" thickBot="1">
      <c r="A25" s="11" t="s">
        <v>22</v>
      </c>
      <c r="B25" s="79">
        <f t="shared" ref="B25:E25" si="1">SUM(B23:B24)</f>
        <v>210</v>
      </c>
      <c r="C25" s="42">
        <f t="shared" si="1"/>
        <v>5.3</v>
      </c>
      <c r="D25" s="42">
        <f t="shared" si="1"/>
        <v>8.6999999999999993</v>
      </c>
      <c r="E25" s="42">
        <f t="shared" si="1"/>
        <v>25.4</v>
      </c>
      <c r="F25" s="42">
        <f>SUM(F23:F24)</f>
        <v>200.5</v>
      </c>
      <c r="G25" s="93"/>
      <c r="H25" s="12"/>
    </row>
    <row r="26" spans="1:8" ht="15.75" thickBot="1">
      <c r="A26" s="114" t="s">
        <v>34</v>
      </c>
      <c r="B26" s="115"/>
      <c r="C26" s="116"/>
      <c r="D26" s="115"/>
      <c r="E26" s="115"/>
      <c r="F26" s="115"/>
      <c r="G26" s="115"/>
      <c r="H26" s="117"/>
    </row>
    <row r="27" spans="1:8" ht="24" thickBot="1">
      <c r="A27" s="8" t="s">
        <v>214</v>
      </c>
      <c r="B27" s="13">
        <v>30</v>
      </c>
      <c r="C27" s="40">
        <v>1.5</v>
      </c>
      <c r="D27" s="24">
        <v>0.05</v>
      </c>
      <c r="E27" s="24">
        <v>2.5</v>
      </c>
      <c r="F27" s="10">
        <v>16.5</v>
      </c>
      <c r="G27" s="92">
        <v>181</v>
      </c>
      <c r="H27" s="9">
        <v>2013</v>
      </c>
    </row>
    <row r="28" spans="1:8" ht="15.75" customHeight="1" thickBot="1">
      <c r="A28" s="15" t="s">
        <v>213</v>
      </c>
      <c r="B28" s="49">
        <v>60</v>
      </c>
      <c r="C28" s="41">
        <v>5.3</v>
      </c>
      <c r="D28" s="39">
        <v>1.6</v>
      </c>
      <c r="E28" s="39">
        <v>2.4700000000000002</v>
      </c>
      <c r="F28" s="39">
        <v>46.4</v>
      </c>
      <c r="G28" s="92">
        <v>261</v>
      </c>
      <c r="H28" s="9">
        <v>2016</v>
      </c>
    </row>
    <row r="29" spans="1:8" ht="15.75" customHeight="1" thickBot="1">
      <c r="A29" s="8" t="s">
        <v>105</v>
      </c>
      <c r="B29" s="13">
        <v>40</v>
      </c>
      <c r="C29" s="41">
        <v>2.5499999999999998</v>
      </c>
      <c r="D29" s="74">
        <v>2.2999999999999998</v>
      </c>
      <c r="E29" s="75">
        <v>0.15</v>
      </c>
      <c r="F29" s="76">
        <v>31.5</v>
      </c>
      <c r="G29" s="92">
        <v>306</v>
      </c>
      <c r="H29" s="9">
        <v>2013</v>
      </c>
    </row>
    <row r="30" spans="1:8" ht="15.75" customHeight="1" thickBot="1">
      <c r="A30" s="8" t="s">
        <v>30</v>
      </c>
      <c r="B30" s="13">
        <v>40</v>
      </c>
      <c r="C30" s="41">
        <v>3.39</v>
      </c>
      <c r="D30" s="24">
        <v>1.2</v>
      </c>
      <c r="E30" s="24">
        <v>17.96</v>
      </c>
      <c r="F30" s="24">
        <v>96.16</v>
      </c>
      <c r="G30" s="92">
        <v>115</v>
      </c>
      <c r="H30" s="9">
        <v>2013</v>
      </c>
    </row>
    <row r="31" spans="1:8" ht="15.75" thickBot="1">
      <c r="A31" s="8" t="s">
        <v>100</v>
      </c>
      <c r="B31" s="13">
        <v>180</v>
      </c>
      <c r="C31" s="41">
        <v>0</v>
      </c>
      <c r="D31" s="39">
        <v>0</v>
      </c>
      <c r="E31" s="39">
        <v>8.98</v>
      </c>
      <c r="F31" s="68">
        <v>36</v>
      </c>
      <c r="G31" s="92">
        <v>501</v>
      </c>
      <c r="H31" s="9">
        <v>2013</v>
      </c>
    </row>
    <row r="32" spans="1:8" ht="15.75" thickBot="1">
      <c r="A32" s="11" t="s">
        <v>22</v>
      </c>
      <c r="B32" s="14">
        <f>SUM(B27:B31)</f>
        <v>350</v>
      </c>
      <c r="C32" s="62">
        <f>SUM(C27:C31)</f>
        <v>12.74</v>
      </c>
      <c r="D32" s="61">
        <f>SUM(D27:D31)</f>
        <v>5.15</v>
      </c>
      <c r="E32" s="47">
        <f>SUM(E27:E31)</f>
        <v>32.06</v>
      </c>
      <c r="F32" s="56">
        <f>SUM(F27:F31)</f>
        <v>226.56</v>
      </c>
      <c r="G32" s="93"/>
      <c r="H32" s="12"/>
    </row>
    <row r="33" spans="1:8" ht="15.75" thickBot="1">
      <c r="A33" s="111" t="s">
        <v>38</v>
      </c>
      <c r="B33" s="112"/>
      <c r="C33" s="66">
        <f>C11+C14+C21+C25+C32</f>
        <v>45.51</v>
      </c>
      <c r="D33" s="64">
        <f>D11+D14+D21+D25+D32</f>
        <v>50.37</v>
      </c>
      <c r="E33" s="66">
        <f>E11+E14+E21+E25+E32</f>
        <v>193.44000000000003</v>
      </c>
      <c r="F33" s="65">
        <f>F11+F14+F21+F25+F32</f>
        <v>1406.65</v>
      </c>
      <c r="G33" s="93"/>
      <c r="H33" s="12"/>
    </row>
    <row r="34" spans="1:8">
      <c r="A34" s="7"/>
      <c r="B34" s="7"/>
      <c r="C34" s="22"/>
      <c r="D34" s="22"/>
      <c r="E34" s="22"/>
      <c r="F34" s="22">
        <f>SUM(F33)</f>
        <v>1406.65</v>
      </c>
      <c r="G34" s="95"/>
      <c r="H34" s="7"/>
    </row>
    <row r="35" spans="1:8">
      <c r="A35" s="113">
        <v>3</v>
      </c>
      <c r="B35" s="113"/>
      <c r="C35" s="113"/>
      <c r="D35" s="113"/>
      <c r="E35" s="113"/>
      <c r="F35" s="113"/>
      <c r="G35" s="113"/>
      <c r="H35" s="11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3:B33"/>
    <mergeCell ref="A35:H35"/>
    <mergeCell ref="A26:H26"/>
    <mergeCell ref="A22:H22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6" workbookViewId="0">
      <selection sqref="A1:H35"/>
    </sheetView>
  </sheetViews>
  <sheetFormatPr defaultRowHeight="15"/>
  <cols>
    <col min="1" max="1" width="43.7109375" customWidth="1"/>
    <col min="3" max="6" width="9.140625" style="17" customWidth="1"/>
    <col min="7" max="7" width="9.140625" style="87" customWidth="1"/>
    <col min="8" max="8" width="9.140625" customWidth="1"/>
  </cols>
  <sheetData>
    <row r="1" spans="1:8" ht="16.5" thickBot="1">
      <c r="A1" s="122" t="s">
        <v>59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91"/>
      <c r="H6" s="4"/>
    </row>
    <row r="7" spans="1:8" ht="15.75" customHeight="1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ht="15.75" thickBot="1">
      <c r="A8" s="8" t="s">
        <v>52</v>
      </c>
      <c r="B8" s="13">
        <v>150</v>
      </c>
      <c r="C8" s="40">
        <v>4</v>
      </c>
      <c r="D8" s="24">
        <v>3.5</v>
      </c>
      <c r="E8" s="24">
        <v>14</v>
      </c>
      <c r="F8" s="80">
        <v>103.3</v>
      </c>
      <c r="G8" s="92">
        <v>266</v>
      </c>
      <c r="H8" s="9">
        <v>2013</v>
      </c>
    </row>
    <row r="9" spans="1:8" ht="15.75" customHeight="1" thickBot="1">
      <c r="A9" s="8" t="s">
        <v>20</v>
      </c>
      <c r="B9" s="13">
        <v>30</v>
      </c>
      <c r="C9" s="41">
        <v>1.6</v>
      </c>
      <c r="D9" s="46">
        <v>5.6</v>
      </c>
      <c r="E9" s="24">
        <v>7.5</v>
      </c>
      <c r="F9" s="45">
        <v>86.8</v>
      </c>
      <c r="G9" s="92">
        <v>100</v>
      </c>
      <c r="H9" s="9">
        <v>2013</v>
      </c>
    </row>
    <row r="10" spans="1:8" ht="15.75" customHeight="1" thickBot="1">
      <c r="A10" s="8" t="s">
        <v>37</v>
      </c>
      <c r="B10" s="13">
        <v>170</v>
      </c>
      <c r="C10" s="41">
        <v>0.2</v>
      </c>
      <c r="D10" s="39">
        <v>0</v>
      </c>
      <c r="E10" s="39">
        <v>6.7</v>
      </c>
      <c r="F10" s="39">
        <v>28.2</v>
      </c>
      <c r="G10" s="92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350</v>
      </c>
      <c r="C11" s="42">
        <f>SUM(C8:C10)</f>
        <v>5.8</v>
      </c>
      <c r="D11" s="42">
        <f t="shared" ref="D11:E11" si="0">SUM(D8:D10)</f>
        <v>9.1</v>
      </c>
      <c r="E11" s="42">
        <f t="shared" si="0"/>
        <v>28.2</v>
      </c>
      <c r="F11" s="42">
        <f>SUM(F8:F10)</f>
        <v>218.29999999999998</v>
      </c>
      <c r="G11" s="93"/>
      <c r="H11" s="12"/>
    </row>
    <row r="12" spans="1:8" ht="15.75" customHeight="1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61</v>
      </c>
      <c r="B13" s="13">
        <v>150</v>
      </c>
      <c r="C13" s="40">
        <v>0.5</v>
      </c>
      <c r="D13" s="39">
        <v>0.2</v>
      </c>
      <c r="E13" s="39">
        <v>16.100000000000001</v>
      </c>
      <c r="F13" s="39">
        <v>68.2</v>
      </c>
      <c r="G13" s="92">
        <v>538</v>
      </c>
      <c r="H13" s="9">
        <v>2013</v>
      </c>
    </row>
    <row r="14" spans="1:8" ht="15.75" customHeight="1" thickBot="1">
      <c r="A14" s="11" t="s">
        <v>22</v>
      </c>
      <c r="B14" s="14">
        <f>SUM(B13)</f>
        <v>150</v>
      </c>
      <c r="C14" s="42">
        <f>SUM(C13)</f>
        <v>0.5</v>
      </c>
      <c r="D14" s="61">
        <f t="shared" ref="D14:F14" si="1">SUM(D13)</f>
        <v>0.2</v>
      </c>
      <c r="E14" s="47">
        <f t="shared" si="1"/>
        <v>16.100000000000001</v>
      </c>
      <c r="F14" s="56">
        <f t="shared" si="1"/>
        <v>68.2</v>
      </c>
      <c r="G14" s="93"/>
      <c r="H14" s="12"/>
    </row>
    <row r="15" spans="1:8" ht="15.75" customHeight="1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customHeight="1" thickBot="1">
      <c r="A16" s="8" t="s">
        <v>62</v>
      </c>
      <c r="B16" s="13">
        <v>40</v>
      </c>
      <c r="C16" s="40">
        <v>2.8</v>
      </c>
      <c r="D16" s="24">
        <v>2.2999999999999998</v>
      </c>
      <c r="E16" s="24">
        <v>1.7</v>
      </c>
      <c r="F16" s="24">
        <v>38.700000000000003</v>
      </c>
      <c r="G16" s="92">
        <v>60</v>
      </c>
      <c r="H16" s="9">
        <v>2008</v>
      </c>
    </row>
    <row r="17" spans="1:8" ht="15.75" customHeight="1" thickBot="1">
      <c r="A17" s="8" t="s">
        <v>101</v>
      </c>
      <c r="B17" s="13">
        <v>129</v>
      </c>
      <c r="C17" s="41">
        <v>2.7</v>
      </c>
      <c r="D17" s="24">
        <v>2.9</v>
      </c>
      <c r="E17" s="24">
        <v>5.34</v>
      </c>
      <c r="F17" s="24">
        <v>65</v>
      </c>
      <c r="G17" s="92">
        <v>133</v>
      </c>
      <c r="H17" s="9">
        <v>2013</v>
      </c>
    </row>
    <row r="18" spans="1:8" ht="15.75" customHeight="1" thickBot="1">
      <c r="A18" s="8" t="s">
        <v>90</v>
      </c>
      <c r="B18" s="13">
        <v>180</v>
      </c>
      <c r="C18" s="41">
        <v>11.17</v>
      </c>
      <c r="D18" s="24">
        <v>10.210000000000001</v>
      </c>
      <c r="E18" s="24">
        <v>15.21</v>
      </c>
      <c r="F18" s="24">
        <v>202.5</v>
      </c>
      <c r="G18" s="92">
        <v>374</v>
      </c>
      <c r="H18" s="9">
        <v>2013</v>
      </c>
    </row>
    <row r="19" spans="1:8" ht="15.75" customHeight="1" thickBot="1">
      <c r="A19" s="8" t="s">
        <v>29</v>
      </c>
      <c r="B19" s="13">
        <v>35</v>
      </c>
      <c r="C19" s="41">
        <v>2.5</v>
      </c>
      <c r="D19" s="24">
        <v>0.2</v>
      </c>
      <c r="E19" s="24">
        <v>17.2</v>
      </c>
      <c r="F19" s="24">
        <v>80.599999999999994</v>
      </c>
      <c r="G19" s="92">
        <v>114</v>
      </c>
      <c r="H19" s="9">
        <v>2013</v>
      </c>
    </row>
    <row r="20" spans="1:8" ht="15.75" customHeight="1" thickBot="1">
      <c r="A20" s="8" t="s">
        <v>130</v>
      </c>
      <c r="B20" s="13">
        <v>150</v>
      </c>
      <c r="C20" s="41">
        <v>0.56000000000000005</v>
      </c>
      <c r="D20" s="39">
        <v>0</v>
      </c>
      <c r="E20" s="39">
        <v>18.66</v>
      </c>
      <c r="F20" s="39">
        <v>76</v>
      </c>
      <c r="G20" s="92">
        <v>531</v>
      </c>
      <c r="H20" s="9">
        <v>2013</v>
      </c>
    </row>
    <row r="21" spans="1:8" ht="15.75" customHeight="1" thickBot="1">
      <c r="A21" s="11" t="s">
        <v>22</v>
      </c>
      <c r="B21" s="14">
        <f>SUM(B16:B20)</f>
        <v>534</v>
      </c>
      <c r="C21" s="42">
        <f>SUM(C16:C20)</f>
        <v>19.73</v>
      </c>
      <c r="D21" s="42">
        <f>SUM(D16:D20)</f>
        <v>15.61</v>
      </c>
      <c r="E21" s="42">
        <f>SUM(E16:E20)</f>
        <v>58.11</v>
      </c>
      <c r="F21" s="42">
        <f>SUM(F16:F20)</f>
        <v>462.79999999999995</v>
      </c>
      <c r="G21" s="93"/>
      <c r="H21" s="12"/>
    </row>
    <row r="22" spans="1:8" ht="15.75" customHeight="1" thickBot="1">
      <c r="A22" s="114" t="s">
        <v>31</v>
      </c>
      <c r="B22" s="115"/>
      <c r="C22" s="116"/>
      <c r="D22" s="115"/>
      <c r="E22" s="115"/>
      <c r="F22" s="115"/>
      <c r="G22" s="115"/>
      <c r="H22" s="117"/>
    </row>
    <row r="23" spans="1:8" ht="15.75" customHeight="1" thickBot="1">
      <c r="A23" s="8" t="s">
        <v>66</v>
      </c>
      <c r="B23" s="13">
        <v>40</v>
      </c>
      <c r="C23" s="40">
        <v>1.6</v>
      </c>
      <c r="D23" s="24">
        <v>3.9</v>
      </c>
      <c r="E23" s="24">
        <v>21</v>
      </c>
      <c r="F23" s="24">
        <v>125.5</v>
      </c>
      <c r="G23" s="92">
        <v>609</v>
      </c>
      <c r="H23" s="9">
        <v>2013</v>
      </c>
    </row>
    <row r="24" spans="1:8" ht="15.75" thickBot="1">
      <c r="A24" s="8" t="s">
        <v>57</v>
      </c>
      <c r="B24" s="13">
        <v>150</v>
      </c>
      <c r="C24" s="41">
        <v>3.2</v>
      </c>
      <c r="D24" s="39">
        <v>3.75</v>
      </c>
      <c r="E24" s="39">
        <v>7.9</v>
      </c>
      <c r="F24" s="68">
        <v>78.2</v>
      </c>
      <c r="G24" s="92">
        <v>536</v>
      </c>
      <c r="H24" s="9">
        <v>2013</v>
      </c>
    </row>
    <row r="25" spans="1:8" ht="15.75" customHeight="1" thickBot="1">
      <c r="A25" s="11" t="s">
        <v>22</v>
      </c>
      <c r="B25" s="14">
        <f>SUM(B23:B24)</f>
        <v>190</v>
      </c>
      <c r="C25" s="42">
        <f t="shared" ref="C25:E25" si="2">SUM(C23:C24)</f>
        <v>4.8000000000000007</v>
      </c>
      <c r="D25" s="42">
        <f t="shared" si="2"/>
        <v>7.65</v>
      </c>
      <c r="E25" s="42">
        <f t="shared" si="2"/>
        <v>28.9</v>
      </c>
      <c r="F25" s="42">
        <f>SUM(F23:F24)</f>
        <v>203.7</v>
      </c>
      <c r="G25" s="93"/>
      <c r="H25" s="12"/>
    </row>
    <row r="26" spans="1:8" ht="15.75" customHeight="1" thickBot="1">
      <c r="A26" s="114" t="s">
        <v>34</v>
      </c>
      <c r="B26" s="115"/>
      <c r="C26" s="116"/>
      <c r="D26" s="115"/>
      <c r="E26" s="115"/>
      <c r="F26" s="115"/>
      <c r="G26" s="115"/>
      <c r="H26" s="117"/>
    </row>
    <row r="27" spans="1:8" ht="15.75" customHeight="1" thickBot="1">
      <c r="A27" s="8" t="s">
        <v>47</v>
      </c>
      <c r="B27" s="13">
        <v>95</v>
      </c>
      <c r="C27" s="40">
        <v>1.3</v>
      </c>
      <c r="D27" s="24">
        <v>3</v>
      </c>
      <c r="E27" s="24">
        <v>10.6</v>
      </c>
      <c r="F27" s="24">
        <v>74.599999999999994</v>
      </c>
      <c r="G27" s="92">
        <v>386</v>
      </c>
      <c r="H27" s="9">
        <v>2016</v>
      </c>
    </row>
    <row r="28" spans="1:8" ht="15.75" customHeight="1" thickBot="1">
      <c r="A28" s="8" t="s">
        <v>104</v>
      </c>
      <c r="B28" s="13">
        <v>150</v>
      </c>
      <c r="C28" s="40">
        <v>18.3</v>
      </c>
      <c r="D28" s="24">
        <v>16.579999999999998</v>
      </c>
      <c r="E28" s="24">
        <v>25.24</v>
      </c>
      <c r="F28" s="24">
        <v>323.58</v>
      </c>
      <c r="G28" s="92">
        <v>319</v>
      </c>
      <c r="H28" s="9">
        <v>2013</v>
      </c>
    </row>
    <row r="29" spans="1:8" ht="15.75" customHeight="1" thickBot="1">
      <c r="A29" s="8" t="s">
        <v>30</v>
      </c>
      <c r="B29" s="13">
        <v>30</v>
      </c>
      <c r="C29" s="46">
        <v>2.5499999999999998</v>
      </c>
      <c r="D29" s="24">
        <v>0.9</v>
      </c>
      <c r="E29" s="24">
        <v>13.5</v>
      </c>
      <c r="F29" s="24">
        <v>72.3</v>
      </c>
      <c r="G29" s="92">
        <v>114</v>
      </c>
      <c r="H29" s="9">
        <v>2013</v>
      </c>
    </row>
    <row r="30" spans="1:8" ht="15.75" thickBot="1">
      <c r="A30" s="8" t="s">
        <v>33</v>
      </c>
      <c r="B30" s="13">
        <v>150</v>
      </c>
      <c r="C30" s="41">
        <v>3.2</v>
      </c>
      <c r="D30" s="39">
        <v>3.5</v>
      </c>
      <c r="E30" s="39">
        <v>7.2</v>
      </c>
      <c r="F30" s="68">
        <v>73.099999999999994</v>
      </c>
      <c r="G30" s="92">
        <v>385</v>
      </c>
      <c r="H30" s="9">
        <v>2011</v>
      </c>
    </row>
    <row r="31" spans="1:8" ht="15.75" customHeight="1" thickBot="1">
      <c r="A31" s="11" t="s">
        <v>22</v>
      </c>
      <c r="B31" s="14">
        <f>SUM(B27:B30)</f>
        <v>425</v>
      </c>
      <c r="C31" s="50">
        <f>SUM(C27:C30)</f>
        <v>25.35</v>
      </c>
      <c r="D31" s="69">
        <f>SUM(D27:D30)</f>
        <v>23.979999999999997</v>
      </c>
      <c r="E31" s="67">
        <f>SUM(E27:E30)</f>
        <v>56.54</v>
      </c>
      <c r="F31" s="71">
        <f>SUM(F27:F30)</f>
        <v>543.57999999999993</v>
      </c>
      <c r="G31" s="93"/>
      <c r="H31" s="12"/>
    </row>
    <row r="32" spans="1:8" ht="15.75" customHeight="1" thickBot="1">
      <c r="A32" s="111" t="s">
        <v>38</v>
      </c>
      <c r="B32" s="112"/>
      <c r="C32" s="42">
        <f>C11+C14+C21+C25+C31</f>
        <v>56.180000000000007</v>
      </c>
      <c r="D32" s="70">
        <f>D11+D14+D21+D25+D31</f>
        <v>56.539999999999992</v>
      </c>
      <c r="E32" s="42">
        <f>E11+E14+E21+E25+E31</f>
        <v>187.85</v>
      </c>
      <c r="F32" s="72">
        <f>F11+F14+F21+F25+F31</f>
        <v>1496.58</v>
      </c>
      <c r="G32" s="93"/>
      <c r="H32" s="12"/>
    </row>
    <row r="33" spans="1:8">
      <c r="A33" s="7"/>
      <c r="B33" s="7"/>
      <c r="C33" s="22"/>
      <c r="D33" s="22"/>
      <c r="E33" s="22"/>
      <c r="F33" s="22"/>
      <c r="G33" s="95"/>
      <c r="H33" s="7"/>
    </row>
    <row r="34" spans="1:8">
      <c r="A34" s="113">
        <v>4</v>
      </c>
      <c r="B34" s="113"/>
      <c r="C34" s="113"/>
      <c r="D34" s="113"/>
      <c r="E34" s="113"/>
      <c r="F34" s="113"/>
      <c r="G34" s="113"/>
      <c r="H34" s="113"/>
    </row>
  </sheetData>
  <mergeCells count="12">
    <mergeCell ref="A7:H7"/>
    <mergeCell ref="A1:H1"/>
    <mergeCell ref="A2:A6"/>
    <mergeCell ref="C2:E4"/>
    <mergeCell ref="C5:C6"/>
    <mergeCell ref="D5:D6"/>
    <mergeCell ref="A34:H34"/>
    <mergeCell ref="A32:B32"/>
    <mergeCell ref="A22:H22"/>
    <mergeCell ref="A26:H26"/>
    <mergeCell ref="A12:H12"/>
    <mergeCell ref="A15:H15"/>
  </mergeCells>
  <pageMargins left="0.7" right="0.7" top="0.75" bottom="0.75" header="0.3" footer="0.3"/>
  <pageSetup paperSize="9" scale="81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11" workbookViewId="0">
      <selection sqref="A1:H37"/>
    </sheetView>
  </sheetViews>
  <sheetFormatPr defaultRowHeight="15"/>
  <cols>
    <col min="1" max="1" width="43.7109375" customWidth="1"/>
    <col min="3" max="6" width="9.140625" style="17" customWidth="1"/>
  </cols>
  <sheetData>
    <row r="1" spans="1:8" ht="16.5" thickBot="1">
      <c r="A1" s="122" t="s">
        <v>68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1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2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2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3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4"/>
      <c r="H6" s="4"/>
    </row>
    <row r="7" spans="1:8" ht="15.75" customHeight="1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ht="15.75" customHeight="1" thickBot="1">
      <c r="A8" s="8" t="s">
        <v>218</v>
      </c>
      <c r="B8" s="13">
        <v>150</v>
      </c>
      <c r="C8" s="40">
        <v>4.6399999999999997</v>
      </c>
      <c r="D8" s="40">
        <v>3.48</v>
      </c>
      <c r="E8" s="43">
        <v>17.86</v>
      </c>
      <c r="F8" s="44">
        <v>138.75</v>
      </c>
      <c r="G8" s="9">
        <v>170</v>
      </c>
      <c r="H8" s="9">
        <v>2013</v>
      </c>
    </row>
    <row r="9" spans="1:8" ht="15.75" thickBot="1">
      <c r="A9" s="8" t="s">
        <v>53</v>
      </c>
      <c r="B9" s="13">
        <v>35</v>
      </c>
      <c r="C9" s="41">
        <v>1.7</v>
      </c>
      <c r="D9" s="24">
        <v>3.1</v>
      </c>
      <c r="E9" s="24">
        <v>8</v>
      </c>
      <c r="F9" s="80">
        <v>66.7</v>
      </c>
      <c r="G9" s="9">
        <v>97</v>
      </c>
      <c r="H9" s="9">
        <v>2013</v>
      </c>
    </row>
    <row r="10" spans="1:8" ht="15.75" customHeight="1" thickBot="1">
      <c r="A10" s="8" t="s">
        <v>21</v>
      </c>
      <c r="B10" s="13">
        <v>170</v>
      </c>
      <c r="C10" s="41">
        <v>2.7</v>
      </c>
      <c r="D10" s="39">
        <v>2.2999999999999998</v>
      </c>
      <c r="E10" s="39">
        <v>13.5</v>
      </c>
      <c r="F10" s="39">
        <v>67.2</v>
      </c>
      <c r="G10" s="9">
        <v>432</v>
      </c>
      <c r="H10" s="9">
        <v>2008</v>
      </c>
    </row>
    <row r="11" spans="1:8" ht="15.75" customHeight="1" thickBot="1">
      <c r="A11" s="11" t="s">
        <v>22</v>
      </c>
      <c r="B11" s="14">
        <f>SUM(B8:B10)</f>
        <v>355</v>
      </c>
      <c r="C11" s="42">
        <f>SUM(C8:C10)</f>
        <v>9.0399999999999991</v>
      </c>
      <c r="D11" s="61">
        <f t="shared" ref="D11:F11" si="0">SUM(D8:D10)</f>
        <v>8.879999999999999</v>
      </c>
      <c r="E11" s="47">
        <f t="shared" si="0"/>
        <v>39.36</v>
      </c>
      <c r="F11" s="56">
        <f t="shared" si="0"/>
        <v>272.64999999999998</v>
      </c>
      <c r="G11" s="12"/>
      <c r="H11" s="12"/>
    </row>
    <row r="12" spans="1:8" ht="15.75" customHeight="1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24</v>
      </c>
      <c r="B13" s="13">
        <v>170</v>
      </c>
      <c r="C13" s="40">
        <v>1.2</v>
      </c>
      <c r="D13" s="39">
        <v>1.36</v>
      </c>
      <c r="E13" s="39">
        <v>12.2</v>
      </c>
      <c r="F13" s="39">
        <v>65.989999999999995</v>
      </c>
      <c r="G13" s="92">
        <v>389</v>
      </c>
      <c r="H13" s="9">
        <v>2011</v>
      </c>
    </row>
    <row r="14" spans="1:8" ht="15.75" customHeight="1" thickBot="1">
      <c r="A14" s="11" t="s">
        <v>22</v>
      </c>
      <c r="B14" s="14">
        <f>SUM(B13)</f>
        <v>170</v>
      </c>
      <c r="C14" s="42">
        <f>SUM(C13)</f>
        <v>1.2</v>
      </c>
      <c r="D14" s="61">
        <f t="shared" ref="D14:F14" si="1">SUM(D13)</f>
        <v>1.36</v>
      </c>
      <c r="E14" s="47">
        <f t="shared" si="1"/>
        <v>12.2</v>
      </c>
      <c r="F14" s="56">
        <f t="shared" si="1"/>
        <v>65.989999999999995</v>
      </c>
      <c r="G14" s="12"/>
      <c r="H14" s="12"/>
    </row>
    <row r="15" spans="1:8" ht="15.75" customHeight="1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customHeight="1" thickBot="1">
      <c r="A16" s="8" t="s">
        <v>42</v>
      </c>
      <c r="B16" s="13">
        <v>40</v>
      </c>
      <c r="C16" s="40">
        <v>0.4</v>
      </c>
      <c r="D16" s="24">
        <v>2.5</v>
      </c>
      <c r="E16" s="24">
        <v>3</v>
      </c>
      <c r="F16" s="24">
        <v>36.1</v>
      </c>
      <c r="G16" s="9">
        <v>53</v>
      </c>
      <c r="H16" s="9">
        <v>2011</v>
      </c>
    </row>
    <row r="17" spans="1:8" ht="15.75" customHeight="1" thickBot="1">
      <c r="A17" s="8" t="s">
        <v>70</v>
      </c>
      <c r="B17" s="13">
        <v>180</v>
      </c>
      <c r="C17" s="41">
        <v>2</v>
      </c>
      <c r="D17" s="24">
        <v>6</v>
      </c>
      <c r="E17" s="24">
        <v>17.2</v>
      </c>
      <c r="F17" s="24">
        <v>130.80000000000001</v>
      </c>
      <c r="G17" s="9" t="s">
        <v>41</v>
      </c>
      <c r="H17" s="9">
        <v>4</v>
      </c>
    </row>
    <row r="18" spans="1:8" ht="15.75" customHeight="1" thickBot="1">
      <c r="A18" s="8" t="s">
        <v>71</v>
      </c>
      <c r="B18" s="13">
        <v>60</v>
      </c>
      <c r="C18" s="41">
        <v>4.2</v>
      </c>
      <c r="D18" s="24">
        <v>8.9</v>
      </c>
      <c r="E18" s="24">
        <v>2</v>
      </c>
      <c r="F18" s="24">
        <v>104.9</v>
      </c>
      <c r="G18" s="9">
        <v>410</v>
      </c>
      <c r="H18" s="9">
        <v>2013</v>
      </c>
    </row>
    <row r="19" spans="1:8" ht="15.75" customHeight="1" thickBot="1">
      <c r="A19" s="8" t="s">
        <v>72</v>
      </c>
      <c r="B19" s="13">
        <v>110</v>
      </c>
      <c r="C19" s="41">
        <v>5.4</v>
      </c>
      <c r="D19" s="24">
        <v>2.1</v>
      </c>
      <c r="E19" s="24">
        <v>19.2</v>
      </c>
      <c r="F19" s="24">
        <v>117.3</v>
      </c>
      <c r="G19" s="9">
        <v>200</v>
      </c>
      <c r="H19" s="9">
        <v>2011</v>
      </c>
    </row>
    <row r="20" spans="1:8" ht="15.75" customHeight="1" thickBot="1">
      <c r="A20" s="8" t="s">
        <v>29</v>
      </c>
      <c r="B20" s="13">
        <v>35</v>
      </c>
      <c r="C20" s="41">
        <v>2.5</v>
      </c>
      <c r="D20" s="24">
        <v>0.2</v>
      </c>
      <c r="E20" s="24">
        <v>17.2</v>
      </c>
      <c r="F20" s="24">
        <v>80.599999999999994</v>
      </c>
      <c r="G20" s="9">
        <v>114</v>
      </c>
      <c r="H20" s="9">
        <v>2013</v>
      </c>
    </row>
    <row r="21" spans="1:8" ht="15.75" customHeight="1" thickBot="1">
      <c r="A21" s="8" t="s">
        <v>179</v>
      </c>
      <c r="B21" s="13">
        <v>150</v>
      </c>
      <c r="C21" s="41">
        <v>0.3</v>
      </c>
      <c r="D21" s="39">
        <v>0.1</v>
      </c>
      <c r="E21" s="39">
        <v>17.5</v>
      </c>
      <c r="F21" s="39">
        <v>72.099999999999994</v>
      </c>
      <c r="G21" s="9">
        <v>526</v>
      </c>
      <c r="H21" s="9">
        <v>2013</v>
      </c>
    </row>
    <row r="22" spans="1:8" ht="15.75" customHeight="1" thickBot="1">
      <c r="A22" s="11" t="s">
        <v>22</v>
      </c>
      <c r="B22" s="14">
        <f>SUM(B16:B21)</f>
        <v>575</v>
      </c>
      <c r="C22" s="42">
        <f>SUM(C16:C21)</f>
        <v>14.8</v>
      </c>
      <c r="D22" s="61">
        <f>SUM(D16:D21)</f>
        <v>19.8</v>
      </c>
      <c r="E22" s="47">
        <f>SUM(E16:E21)</f>
        <v>76.099999999999994</v>
      </c>
      <c r="F22" s="56">
        <f>SUM(F16:F21)</f>
        <v>541.80000000000007</v>
      </c>
      <c r="G22" s="12"/>
      <c r="H22" s="12"/>
    </row>
    <row r="23" spans="1:8" ht="15.75" customHeight="1" thickBot="1">
      <c r="A23" s="114" t="s">
        <v>31</v>
      </c>
      <c r="B23" s="115"/>
      <c r="C23" s="116"/>
      <c r="D23" s="115"/>
      <c r="E23" s="115"/>
      <c r="F23" s="115"/>
      <c r="G23" s="115"/>
      <c r="H23" s="117"/>
    </row>
    <row r="24" spans="1:8" ht="15.75" customHeight="1" thickBot="1">
      <c r="A24" s="8" t="s">
        <v>73</v>
      </c>
      <c r="B24" s="13">
        <v>30</v>
      </c>
      <c r="C24" s="40">
        <v>0.9</v>
      </c>
      <c r="D24" s="24">
        <v>2.7</v>
      </c>
      <c r="E24" s="24">
        <v>21.2</v>
      </c>
      <c r="F24" s="24">
        <v>112.7</v>
      </c>
      <c r="G24" s="9" t="s">
        <v>41</v>
      </c>
      <c r="H24" s="9">
        <v>1</v>
      </c>
    </row>
    <row r="25" spans="1:8" ht="15.75" customHeight="1" thickBot="1">
      <c r="A25" s="8" t="s">
        <v>74</v>
      </c>
      <c r="B25" s="13">
        <v>150</v>
      </c>
      <c r="C25" s="41">
        <v>2.9</v>
      </c>
      <c r="D25" s="39">
        <v>3.8</v>
      </c>
      <c r="E25" s="39">
        <v>7.1</v>
      </c>
      <c r="F25" s="39">
        <v>73.8</v>
      </c>
      <c r="G25" s="9">
        <v>435</v>
      </c>
      <c r="H25" s="9">
        <v>2008</v>
      </c>
    </row>
    <row r="26" spans="1:8" ht="15.75" customHeight="1" thickBot="1">
      <c r="A26" s="11" t="s">
        <v>22</v>
      </c>
      <c r="B26" s="14">
        <f>SUM(B24:B25)</f>
        <v>180</v>
      </c>
      <c r="C26" s="42">
        <f>SUM(C24:C25)</f>
        <v>3.8</v>
      </c>
      <c r="D26" s="61">
        <f t="shared" ref="D26:F26" si="2">SUM(D24:D25)</f>
        <v>6.5</v>
      </c>
      <c r="E26" s="47">
        <f t="shared" si="2"/>
        <v>28.299999999999997</v>
      </c>
      <c r="F26" s="56">
        <f t="shared" si="2"/>
        <v>186.5</v>
      </c>
      <c r="G26" s="12"/>
      <c r="H26" s="12"/>
    </row>
    <row r="27" spans="1:8" ht="15.75" customHeight="1" thickBot="1">
      <c r="A27" s="114" t="s">
        <v>34</v>
      </c>
      <c r="B27" s="115"/>
      <c r="C27" s="116"/>
      <c r="D27" s="115"/>
      <c r="E27" s="115"/>
      <c r="F27" s="115"/>
      <c r="G27" s="115"/>
      <c r="H27" s="117"/>
    </row>
    <row r="28" spans="1:8" ht="15.75" customHeight="1" thickBot="1">
      <c r="A28" s="8" t="s">
        <v>47</v>
      </c>
      <c r="B28" s="13">
        <v>95</v>
      </c>
      <c r="C28" s="41">
        <v>1.3</v>
      </c>
      <c r="D28" s="24">
        <v>3</v>
      </c>
      <c r="E28" s="24">
        <v>10.6</v>
      </c>
      <c r="F28" s="24">
        <v>74.599999999999994</v>
      </c>
      <c r="G28" s="9">
        <v>386</v>
      </c>
      <c r="H28" s="9">
        <v>2016</v>
      </c>
    </row>
    <row r="29" spans="1:8" ht="15.75" customHeight="1" thickBot="1">
      <c r="A29" s="8" t="s">
        <v>75</v>
      </c>
      <c r="B29" s="13">
        <v>150</v>
      </c>
      <c r="C29" s="40">
        <v>1.7</v>
      </c>
      <c r="D29" s="24">
        <v>2.8</v>
      </c>
      <c r="E29" s="24">
        <v>21</v>
      </c>
      <c r="F29" s="24">
        <v>116</v>
      </c>
      <c r="G29" s="9">
        <v>229</v>
      </c>
      <c r="H29" s="9">
        <v>2011</v>
      </c>
    </row>
    <row r="30" spans="1:8" ht="15.75" customHeight="1" thickBot="1">
      <c r="A30" s="8" t="s">
        <v>76</v>
      </c>
      <c r="B30" s="13">
        <v>20</v>
      </c>
      <c r="C30" s="41">
        <v>0.4</v>
      </c>
      <c r="D30" s="24">
        <v>1</v>
      </c>
      <c r="E30" s="24">
        <v>2.7</v>
      </c>
      <c r="F30" s="24">
        <v>21.4</v>
      </c>
      <c r="G30" s="9">
        <v>327</v>
      </c>
      <c r="H30" s="9">
        <v>2011</v>
      </c>
    </row>
    <row r="31" spans="1:8" ht="15.75" customHeight="1" thickBot="1">
      <c r="A31" s="8" t="s">
        <v>30</v>
      </c>
      <c r="B31" s="13">
        <v>30</v>
      </c>
      <c r="C31" s="46">
        <v>2.5499999999999998</v>
      </c>
      <c r="D31" s="24">
        <v>0.9</v>
      </c>
      <c r="E31" s="24">
        <v>13.5</v>
      </c>
      <c r="F31" s="24">
        <v>72.3</v>
      </c>
      <c r="G31" s="92">
        <v>114</v>
      </c>
      <c r="H31" s="9">
        <v>2013</v>
      </c>
    </row>
    <row r="32" spans="1:8" ht="15.75" customHeight="1" thickBot="1">
      <c r="A32" s="8" t="s">
        <v>44</v>
      </c>
      <c r="B32" s="13">
        <v>150</v>
      </c>
      <c r="C32" s="41">
        <v>0.3</v>
      </c>
      <c r="D32" s="24">
        <v>0.1</v>
      </c>
      <c r="E32" s="39">
        <v>17.399999999999999</v>
      </c>
      <c r="F32" s="24">
        <v>71.7</v>
      </c>
      <c r="G32" s="92">
        <v>526</v>
      </c>
      <c r="H32" s="9">
        <v>2013</v>
      </c>
    </row>
    <row r="33" spans="1:8" ht="15.75" customHeight="1" thickBot="1">
      <c r="A33" s="11" t="s">
        <v>22</v>
      </c>
      <c r="B33" s="14">
        <f>SUM(B28:B32)</f>
        <v>445</v>
      </c>
      <c r="C33" s="62">
        <f>SUM(C28:C32)</f>
        <v>6.2499999999999991</v>
      </c>
      <c r="D33" s="47">
        <f t="shared" ref="D33:F33" si="3">SUM(D28:D32)</f>
        <v>7.8</v>
      </c>
      <c r="E33" s="47">
        <f t="shared" si="3"/>
        <v>65.2</v>
      </c>
      <c r="F33" s="47">
        <f t="shared" si="3"/>
        <v>356</v>
      </c>
      <c r="G33" s="12"/>
      <c r="H33" s="12"/>
    </row>
    <row r="34" spans="1:8" ht="15.75" customHeight="1" thickBot="1">
      <c r="A34" s="111" t="s">
        <v>38</v>
      </c>
      <c r="B34" s="112"/>
      <c r="C34" s="63">
        <f>C11+C14+C22+C26+C33</f>
        <v>35.089999999999996</v>
      </c>
      <c r="D34" s="64">
        <f>D11+D14+D22+D26+D33</f>
        <v>44.339999999999996</v>
      </c>
      <c r="E34" s="66">
        <f>E11+E14+E22+E26+E33</f>
        <v>221.15999999999997</v>
      </c>
      <c r="F34" s="65">
        <f>F11+F14+F22+F26+F33</f>
        <v>1422.94</v>
      </c>
      <c r="G34" s="12"/>
      <c r="H34" s="12"/>
    </row>
    <row r="35" spans="1:8">
      <c r="A35" s="7"/>
      <c r="B35" s="7"/>
      <c r="C35" s="22"/>
      <c r="D35" s="22"/>
      <c r="E35" s="22"/>
      <c r="F35" s="22"/>
      <c r="G35" s="7"/>
      <c r="H35" s="7"/>
    </row>
    <row r="36" spans="1:8">
      <c r="A36" s="113">
        <v>5</v>
      </c>
      <c r="B36" s="113"/>
      <c r="C36" s="113"/>
      <c r="D36" s="113"/>
      <c r="E36" s="113"/>
      <c r="F36" s="113"/>
      <c r="G36" s="113"/>
      <c r="H36" s="11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6:H36"/>
    <mergeCell ref="A34:B34"/>
    <mergeCell ref="A27:H27"/>
    <mergeCell ref="A23:H23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8" workbookViewId="0">
      <selection sqref="A1:H37"/>
    </sheetView>
  </sheetViews>
  <sheetFormatPr defaultRowHeight="15"/>
  <cols>
    <col min="1" max="1" width="43.7109375" customWidth="1"/>
    <col min="3" max="6" width="9.140625" style="17" customWidth="1"/>
    <col min="7" max="7" width="9.140625" style="87"/>
  </cols>
  <sheetData>
    <row r="1" spans="1:8" ht="16.5" thickBot="1">
      <c r="A1" s="122" t="s">
        <v>77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91"/>
      <c r="H6" s="4"/>
    </row>
    <row r="7" spans="1:8" ht="15.75" customHeight="1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s="17" customFormat="1" ht="15.75" thickBot="1">
      <c r="A8" s="23" t="s">
        <v>19</v>
      </c>
      <c r="B8" s="58">
        <v>150</v>
      </c>
      <c r="C8" s="40">
        <v>4.7</v>
      </c>
      <c r="D8" s="24">
        <v>1.5</v>
      </c>
      <c r="E8" s="24">
        <v>19</v>
      </c>
      <c r="F8" s="24">
        <v>108.1</v>
      </c>
      <c r="G8" s="82">
        <v>268</v>
      </c>
      <c r="H8" s="33">
        <v>2013</v>
      </c>
    </row>
    <row r="9" spans="1:8" ht="15.75" customHeight="1" thickBot="1">
      <c r="A9" s="8" t="s">
        <v>20</v>
      </c>
      <c r="B9" s="13">
        <v>30</v>
      </c>
      <c r="C9" s="41">
        <v>1.6</v>
      </c>
      <c r="D9" s="24">
        <v>5.6</v>
      </c>
      <c r="E9" s="24">
        <v>7.5</v>
      </c>
      <c r="F9" s="24">
        <v>86.8</v>
      </c>
      <c r="G9" s="92">
        <v>100</v>
      </c>
      <c r="H9" s="9">
        <v>2013</v>
      </c>
    </row>
    <row r="10" spans="1:8" ht="15.75" customHeight="1" thickBot="1">
      <c r="A10" s="8" t="s">
        <v>37</v>
      </c>
      <c r="B10" s="13">
        <v>170</v>
      </c>
      <c r="C10" s="41">
        <v>0.2</v>
      </c>
      <c r="D10" s="39">
        <v>0</v>
      </c>
      <c r="E10" s="39">
        <v>6.7</v>
      </c>
      <c r="F10" s="39">
        <v>28.2</v>
      </c>
      <c r="G10" s="92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350</v>
      </c>
      <c r="C11" s="42">
        <f>SUM(C8:C10)</f>
        <v>6.5000000000000009</v>
      </c>
      <c r="D11" s="61">
        <f t="shared" ref="D11:F11" si="0">SUM(D8:D10)</f>
        <v>7.1</v>
      </c>
      <c r="E11" s="47">
        <f t="shared" si="0"/>
        <v>33.200000000000003</v>
      </c>
      <c r="F11" s="56">
        <f t="shared" si="0"/>
        <v>223.09999999999997</v>
      </c>
      <c r="G11" s="93"/>
      <c r="H11" s="12"/>
    </row>
    <row r="12" spans="1:8" ht="15.75" customHeight="1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61</v>
      </c>
      <c r="B13" s="13">
        <v>150</v>
      </c>
      <c r="C13" s="40">
        <v>0.5</v>
      </c>
      <c r="D13" s="24">
        <v>0.2</v>
      </c>
      <c r="E13" s="24">
        <v>16.100000000000001</v>
      </c>
      <c r="F13" s="24">
        <v>68.2</v>
      </c>
      <c r="G13" s="92">
        <v>538</v>
      </c>
      <c r="H13" s="9">
        <v>2013</v>
      </c>
    </row>
    <row r="14" spans="1:8" ht="15.75" customHeight="1" thickBot="1">
      <c r="A14" s="11" t="s">
        <v>22</v>
      </c>
      <c r="B14" s="14">
        <f>SUM(B13)</f>
        <v>150</v>
      </c>
      <c r="C14" s="42">
        <f>SUM(C13)</f>
        <v>0.5</v>
      </c>
      <c r="D14" s="61">
        <f t="shared" ref="D14:F14" si="1">SUM(D13)</f>
        <v>0.2</v>
      </c>
      <c r="E14" s="47">
        <f t="shared" si="1"/>
        <v>16.100000000000001</v>
      </c>
      <c r="F14" s="56">
        <f t="shared" si="1"/>
        <v>68.2</v>
      </c>
      <c r="G14" s="93"/>
      <c r="H14" s="12"/>
    </row>
    <row r="15" spans="1:8" ht="15.75" customHeight="1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customHeight="1" thickBot="1">
      <c r="A16" s="8" t="s">
        <v>35</v>
      </c>
      <c r="B16" s="13">
        <v>40</v>
      </c>
      <c r="C16" s="40">
        <v>2.2000000000000002</v>
      </c>
      <c r="D16" s="24">
        <v>5.5</v>
      </c>
      <c r="E16" s="24">
        <v>8.1999999999999993</v>
      </c>
      <c r="F16" s="24">
        <v>91.1</v>
      </c>
      <c r="G16" s="92">
        <v>133</v>
      </c>
      <c r="H16" s="9">
        <v>2011</v>
      </c>
    </row>
    <row r="17" spans="1:8" ht="15.75" customHeight="1" thickBot="1">
      <c r="A17" s="73" t="s">
        <v>79</v>
      </c>
      <c r="B17" s="13">
        <v>180</v>
      </c>
      <c r="C17" s="41">
        <v>1.3</v>
      </c>
      <c r="D17" s="24">
        <v>3.6</v>
      </c>
      <c r="E17" s="24">
        <v>4.5999999999999996</v>
      </c>
      <c r="F17" s="24">
        <v>56</v>
      </c>
      <c r="G17" s="92">
        <v>67</v>
      </c>
      <c r="H17" s="9">
        <v>2012</v>
      </c>
    </row>
    <row r="18" spans="1:8" ht="15.75" customHeight="1" thickBot="1">
      <c r="A18" s="8" t="s">
        <v>86</v>
      </c>
      <c r="B18" s="13">
        <v>60</v>
      </c>
      <c r="C18" s="41">
        <v>3.7</v>
      </c>
      <c r="D18" s="24">
        <v>7.4</v>
      </c>
      <c r="E18" s="24">
        <v>4.3</v>
      </c>
      <c r="F18" s="24">
        <v>98.6</v>
      </c>
      <c r="G18" s="92">
        <v>294</v>
      </c>
      <c r="H18" s="9">
        <v>2016</v>
      </c>
    </row>
    <row r="19" spans="1:8" ht="15.75" customHeight="1" thickBot="1">
      <c r="A19" s="8" t="s">
        <v>95</v>
      </c>
      <c r="B19" s="13">
        <v>120</v>
      </c>
      <c r="C19" s="41">
        <v>5.4</v>
      </c>
      <c r="D19" s="24">
        <v>9.6</v>
      </c>
      <c r="E19" s="24">
        <v>6.7</v>
      </c>
      <c r="F19" s="24">
        <v>134.80000000000001</v>
      </c>
      <c r="G19" s="92">
        <v>204</v>
      </c>
      <c r="H19" s="9">
        <v>2011</v>
      </c>
    </row>
    <row r="20" spans="1:8" ht="15.75" customHeight="1" thickBot="1">
      <c r="A20" s="8" t="s">
        <v>29</v>
      </c>
      <c r="B20" s="13">
        <v>35</v>
      </c>
      <c r="C20" s="41">
        <v>2.5</v>
      </c>
      <c r="D20" s="24">
        <v>0.2</v>
      </c>
      <c r="E20" s="24">
        <v>17.2</v>
      </c>
      <c r="F20" s="24">
        <v>80.599999999999994</v>
      </c>
      <c r="G20" s="92">
        <v>114</v>
      </c>
      <c r="H20" s="9">
        <v>2013</v>
      </c>
    </row>
    <row r="21" spans="1:8" ht="15.75" customHeight="1" thickBot="1">
      <c r="A21" s="8" t="s">
        <v>129</v>
      </c>
      <c r="B21" s="13">
        <v>140</v>
      </c>
      <c r="C21" s="41">
        <v>0</v>
      </c>
      <c r="D21" s="39">
        <v>0</v>
      </c>
      <c r="E21" s="39">
        <v>23.75</v>
      </c>
      <c r="F21" s="68">
        <v>91.7</v>
      </c>
      <c r="G21" s="92">
        <v>516</v>
      </c>
      <c r="H21" s="9">
        <v>2013</v>
      </c>
    </row>
    <row r="22" spans="1:8" ht="15.75" customHeight="1" thickBot="1">
      <c r="A22" s="11" t="s">
        <v>22</v>
      </c>
      <c r="B22" s="14">
        <f>SUM(B16:B21)</f>
        <v>575</v>
      </c>
      <c r="C22" s="56">
        <f>SUM(C16:C21)</f>
        <v>15.100000000000001</v>
      </c>
      <c r="D22" s="56">
        <f>SUM(D16:D21)</f>
        <v>26.3</v>
      </c>
      <c r="E22" s="56">
        <f>SUM(E16:E21)</f>
        <v>64.75</v>
      </c>
      <c r="F22" s="56">
        <f>SUM(F16:F21)</f>
        <v>552.80000000000007</v>
      </c>
      <c r="G22" s="93"/>
      <c r="H22" s="12"/>
    </row>
    <row r="23" spans="1:8" ht="15.75" customHeight="1" thickBot="1">
      <c r="A23" s="114" t="s">
        <v>31</v>
      </c>
      <c r="B23" s="115"/>
      <c r="C23" s="116"/>
      <c r="D23" s="115"/>
      <c r="E23" s="115"/>
      <c r="F23" s="115"/>
      <c r="G23" s="115"/>
      <c r="H23" s="117"/>
    </row>
    <row r="24" spans="1:8" ht="15.75" customHeight="1" thickBot="1">
      <c r="A24" s="8" t="s">
        <v>81</v>
      </c>
      <c r="B24" s="13">
        <v>50</v>
      </c>
      <c r="C24" s="40">
        <v>4.0999999999999996</v>
      </c>
      <c r="D24" s="24">
        <v>3.9</v>
      </c>
      <c r="E24" s="24">
        <v>15.1</v>
      </c>
      <c r="F24" s="24">
        <v>111.9</v>
      </c>
      <c r="G24" s="92">
        <v>583</v>
      </c>
      <c r="H24" s="9">
        <v>2013</v>
      </c>
    </row>
    <row r="25" spans="1:8" ht="15.75" customHeight="1" thickBot="1">
      <c r="A25" s="8" t="s">
        <v>46</v>
      </c>
      <c r="B25" s="13">
        <v>150</v>
      </c>
      <c r="C25" s="41">
        <v>3.1</v>
      </c>
      <c r="D25" s="39">
        <v>3.8</v>
      </c>
      <c r="E25" s="39">
        <v>17</v>
      </c>
      <c r="F25" s="39">
        <v>114.2</v>
      </c>
      <c r="G25" s="92">
        <v>386</v>
      </c>
      <c r="H25" s="9">
        <v>2011</v>
      </c>
    </row>
    <row r="26" spans="1:8" ht="15.75" customHeight="1" thickBot="1">
      <c r="A26" s="11" t="s">
        <v>22</v>
      </c>
      <c r="B26" s="14">
        <f>SUM(B24:B25)</f>
        <v>200</v>
      </c>
      <c r="C26" s="42">
        <f>SUM(C24:C25)</f>
        <v>7.1999999999999993</v>
      </c>
      <c r="D26" s="61">
        <f t="shared" ref="D26:F26" si="2">SUM(D24:D25)</f>
        <v>7.6999999999999993</v>
      </c>
      <c r="E26" s="47">
        <f t="shared" si="2"/>
        <v>32.1</v>
      </c>
      <c r="F26" s="56">
        <f t="shared" si="2"/>
        <v>226.10000000000002</v>
      </c>
      <c r="G26" s="93"/>
      <c r="H26" s="12"/>
    </row>
    <row r="27" spans="1:8" ht="15.75" customHeight="1" thickBot="1">
      <c r="A27" s="114" t="s">
        <v>34</v>
      </c>
      <c r="B27" s="115"/>
      <c r="C27" s="116"/>
      <c r="D27" s="115"/>
      <c r="E27" s="115"/>
      <c r="F27" s="115"/>
      <c r="G27" s="115"/>
      <c r="H27" s="117"/>
    </row>
    <row r="28" spans="1:8" ht="15.75" customHeight="1" thickBot="1">
      <c r="A28" s="8" t="s">
        <v>47</v>
      </c>
      <c r="B28" s="13">
        <v>95</v>
      </c>
      <c r="C28" s="41">
        <v>1.3</v>
      </c>
      <c r="D28" s="24">
        <v>3</v>
      </c>
      <c r="E28" s="24">
        <v>10.6</v>
      </c>
      <c r="F28" s="24">
        <v>74.599999999999994</v>
      </c>
      <c r="G28" s="92">
        <v>386</v>
      </c>
      <c r="H28" s="9">
        <v>2016</v>
      </c>
    </row>
    <row r="29" spans="1:8" ht="15.75" customHeight="1" thickBot="1">
      <c r="A29" s="8" t="s">
        <v>211</v>
      </c>
      <c r="B29" s="13">
        <v>150</v>
      </c>
      <c r="C29" s="41">
        <v>4.8</v>
      </c>
      <c r="D29" s="24">
        <v>6.6</v>
      </c>
      <c r="E29" s="24">
        <v>9</v>
      </c>
      <c r="F29" s="24">
        <v>114.6</v>
      </c>
      <c r="G29" s="92">
        <v>220</v>
      </c>
      <c r="H29" s="9">
        <v>2013</v>
      </c>
    </row>
    <row r="30" spans="1:8" ht="15.75" customHeight="1" thickBot="1">
      <c r="A30" s="8" t="s">
        <v>58</v>
      </c>
      <c r="B30" s="13">
        <v>40</v>
      </c>
      <c r="C30" s="40">
        <v>0.3</v>
      </c>
      <c r="D30" s="24">
        <v>1.2</v>
      </c>
      <c r="E30" s="24">
        <v>9.9</v>
      </c>
      <c r="F30" s="24">
        <v>51.6</v>
      </c>
      <c r="G30" s="92">
        <v>57</v>
      </c>
      <c r="H30" s="9">
        <v>2016</v>
      </c>
    </row>
    <row r="31" spans="1:8" ht="15.75" customHeight="1" thickBot="1">
      <c r="A31" s="8" t="s">
        <v>30</v>
      </c>
      <c r="B31" s="13">
        <v>40</v>
      </c>
      <c r="C31" s="41">
        <v>3.39</v>
      </c>
      <c r="D31" s="24">
        <v>1.2</v>
      </c>
      <c r="E31" s="24">
        <v>17.96</v>
      </c>
      <c r="F31" s="24">
        <v>96.16</v>
      </c>
      <c r="G31" s="92">
        <v>115</v>
      </c>
      <c r="H31" s="9">
        <v>2013</v>
      </c>
    </row>
    <row r="32" spans="1:8" ht="15.75" customHeight="1" thickBot="1">
      <c r="A32" s="8" t="s">
        <v>37</v>
      </c>
      <c r="B32" s="13">
        <v>170</v>
      </c>
      <c r="C32" s="41">
        <v>0.2</v>
      </c>
      <c r="D32" s="39">
        <v>0</v>
      </c>
      <c r="E32" s="39">
        <v>6.7</v>
      </c>
      <c r="F32" s="39">
        <v>28.2</v>
      </c>
      <c r="G32" s="92">
        <v>412</v>
      </c>
      <c r="H32" s="9">
        <v>2016</v>
      </c>
    </row>
    <row r="33" spans="1:8" ht="15.75" customHeight="1" thickBot="1">
      <c r="A33" s="11" t="s">
        <v>22</v>
      </c>
      <c r="B33" s="14">
        <f>SUM(B28:B32)</f>
        <v>495</v>
      </c>
      <c r="C33" s="50">
        <f>SUM(C28:C32)</f>
        <v>9.9899999999999984</v>
      </c>
      <c r="D33" s="47">
        <f>SUM(D28:D32)</f>
        <v>11.999999999999998</v>
      </c>
      <c r="E33" s="47">
        <f>SUM(E28:E32)</f>
        <v>54.160000000000004</v>
      </c>
      <c r="F33" s="52">
        <f>SUM(F28:F32)</f>
        <v>365.15999999999997</v>
      </c>
      <c r="G33" s="93"/>
      <c r="H33" s="12"/>
    </row>
    <row r="34" spans="1:8" ht="15.75" customHeight="1" thickBot="1">
      <c r="A34" s="111"/>
      <c r="B34" s="112"/>
      <c r="C34" s="42">
        <f>C11+C14+C22+C26+C33</f>
        <v>39.29</v>
      </c>
      <c r="D34" s="61">
        <f>D11+D14+D22+D26+D33</f>
        <v>53.3</v>
      </c>
      <c r="E34" s="47">
        <f>E11+E14+E22+E26+E33</f>
        <v>200.31</v>
      </c>
      <c r="F34" s="56">
        <f>F11+F14+F22+F26+F33</f>
        <v>1435.3600000000001</v>
      </c>
      <c r="G34" s="93"/>
      <c r="H34" s="12"/>
    </row>
    <row r="35" spans="1:8">
      <c r="A35" s="7"/>
      <c r="B35" s="7"/>
      <c r="C35" s="22"/>
      <c r="D35" s="22"/>
      <c r="E35" s="22"/>
      <c r="F35" s="22"/>
      <c r="G35" s="95"/>
      <c r="H35" s="7"/>
    </row>
    <row r="36" spans="1:8">
      <c r="A36" s="113">
        <v>6</v>
      </c>
      <c r="B36" s="113"/>
      <c r="C36" s="113"/>
      <c r="D36" s="113"/>
      <c r="E36" s="113"/>
      <c r="F36" s="113"/>
      <c r="G36" s="113"/>
      <c r="H36" s="11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4:B34"/>
    <mergeCell ref="A36:H36"/>
    <mergeCell ref="A27:H27"/>
    <mergeCell ref="A23:H23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8" workbookViewId="0">
      <selection sqref="A1:H37"/>
    </sheetView>
  </sheetViews>
  <sheetFormatPr defaultRowHeight="15"/>
  <cols>
    <col min="1" max="1" width="43.7109375" customWidth="1"/>
    <col min="3" max="6" width="9.140625" style="17" customWidth="1"/>
    <col min="7" max="7" width="9.140625" style="87"/>
  </cols>
  <sheetData>
    <row r="1" spans="1:8" ht="16.5" thickBot="1">
      <c r="A1" s="122" t="s">
        <v>83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91"/>
      <c r="H6" s="4"/>
    </row>
    <row r="7" spans="1:8" ht="15.75" customHeight="1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ht="15.75" customHeight="1" thickBot="1">
      <c r="A8" s="8" t="s">
        <v>84</v>
      </c>
      <c r="B8" s="13">
        <v>150</v>
      </c>
      <c r="C8" s="40">
        <v>8.1999999999999993</v>
      </c>
      <c r="D8" s="24">
        <v>3.8</v>
      </c>
      <c r="E8" s="24">
        <v>25.8</v>
      </c>
      <c r="F8" s="24">
        <v>170</v>
      </c>
      <c r="G8" s="92">
        <v>274</v>
      </c>
      <c r="H8" s="9">
        <v>2013</v>
      </c>
    </row>
    <row r="9" spans="1:8" ht="15.75" customHeight="1" thickBot="1">
      <c r="A9" s="8" t="s">
        <v>53</v>
      </c>
      <c r="B9" s="13">
        <v>35</v>
      </c>
      <c r="C9" s="41">
        <v>1.7</v>
      </c>
      <c r="D9" s="24">
        <v>3.1</v>
      </c>
      <c r="E9" s="24">
        <v>8</v>
      </c>
      <c r="F9" s="24">
        <v>66.7</v>
      </c>
      <c r="G9" s="92">
        <v>97</v>
      </c>
      <c r="H9" s="9">
        <v>2013</v>
      </c>
    </row>
    <row r="10" spans="1:8" s="17" customFormat="1" ht="15.75" thickBot="1">
      <c r="A10" s="23" t="s">
        <v>21</v>
      </c>
      <c r="B10" s="59">
        <v>170</v>
      </c>
      <c r="C10" s="41">
        <v>2.7</v>
      </c>
      <c r="D10" s="24">
        <v>2.2999999999999998</v>
      </c>
      <c r="E10" s="24">
        <v>13.5</v>
      </c>
      <c r="F10" s="24">
        <v>67.2</v>
      </c>
      <c r="G10" s="82">
        <v>432</v>
      </c>
      <c r="H10" s="33">
        <v>2008</v>
      </c>
    </row>
    <row r="11" spans="1:8" ht="15.75" customHeight="1" thickBot="1">
      <c r="A11" s="11" t="s">
        <v>22</v>
      </c>
      <c r="B11" s="14">
        <f>SUM(B8:B10)</f>
        <v>355</v>
      </c>
      <c r="C11" s="42">
        <f>SUM(C8:C10)</f>
        <v>12.599999999999998</v>
      </c>
      <c r="D11" s="61">
        <f>SUM(D8:D10)</f>
        <v>9.1999999999999993</v>
      </c>
      <c r="E11" s="47">
        <f>SUM(E8:E10)</f>
        <v>47.3</v>
      </c>
      <c r="F11" s="56">
        <f>SUM(F8:F10)</f>
        <v>303.89999999999998</v>
      </c>
      <c r="G11" s="93"/>
      <c r="H11" s="12"/>
    </row>
    <row r="12" spans="1:8" ht="15.75" customHeight="1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24</v>
      </c>
      <c r="B13" s="13">
        <v>170</v>
      </c>
      <c r="C13" s="40">
        <v>1.2</v>
      </c>
      <c r="D13" s="39">
        <v>1.36</v>
      </c>
      <c r="E13" s="39">
        <v>12.2</v>
      </c>
      <c r="F13" s="39">
        <v>65.989999999999995</v>
      </c>
      <c r="G13" s="92">
        <v>389</v>
      </c>
      <c r="H13" s="9">
        <v>2011</v>
      </c>
    </row>
    <row r="14" spans="1:8" ht="15.75" customHeight="1" thickBot="1">
      <c r="A14" s="11" t="s">
        <v>22</v>
      </c>
      <c r="B14" s="14">
        <f>SUM(B13)</f>
        <v>170</v>
      </c>
      <c r="C14" s="42">
        <f>SUM(C13)</f>
        <v>1.2</v>
      </c>
      <c r="D14" s="61">
        <f t="shared" ref="D14:F14" si="0">SUM(D13)</f>
        <v>1.36</v>
      </c>
      <c r="E14" s="47">
        <f t="shared" si="0"/>
        <v>12.2</v>
      </c>
      <c r="F14" s="56">
        <f t="shared" si="0"/>
        <v>65.989999999999995</v>
      </c>
      <c r="G14" s="93"/>
      <c r="H14" s="12"/>
    </row>
    <row r="15" spans="1:8" ht="15.75" customHeight="1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customHeight="1" thickBot="1">
      <c r="A16" s="8" t="s">
        <v>102</v>
      </c>
      <c r="B16" s="13">
        <v>30</v>
      </c>
      <c r="C16" s="40">
        <v>0.97</v>
      </c>
      <c r="D16" s="24">
        <v>1.95</v>
      </c>
      <c r="E16" s="24">
        <v>2.69</v>
      </c>
      <c r="F16" s="24">
        <v>32.67</v>
      </c>
      <c r="G16" s="92">
        <v>58</v>
      </c>
      <c r="H16" s="9">
        <v>2013</v>
      </c>
    </row>
    <row r="17" spans="1:8" ht="15.75" customHeight="1" thickBot="1">
      <c r="A17" s="8" t="s">
        <v>85</v>
      </c>
      <c r="B17" s="13">
        <v>180</v>
      </c>
      <c r="C17" s="41">
        <v>3.9</v>
      </c>
      <c r="D17" s="24">
        <v>2.1</v>
      </c>
      <c r="E17" s="24">
        <v>10.6</v>
      </c>
      <c r="F17" s="24">
        <v>76.900000000000006</v>
      </c>
      <c r="G17" s="92">
        <v>89</v>
      </c>
      <c r="H17" s="9">
        <v>2013</v>
      </c>
    </row>
    <row r="18" spans="1:8" ht="15.75" customHeight="1" thickBot="1">
      <c r="A18" s="8" t="s">
        <v>64</v>
      </c>
      <c r="B18" s="13">
        <v>60</v>
      </c>
      <c r="C18" s="41">
        <v>2.7</v>
      </c>
      <c r="D18" s="24">
        <v>2.1</v>
      </c>
      <c r="E18" s="24">
        <v>10.6</v>
      </c>
      <c r="F18" s="24">
        <v>72.099999999999994</v>
      </c>
      <c r="G18" s="92">
        <v>245</v>
      </c>
      <c r="H18" s="9">
        <v>2008</v>
      </c>
    </row>
    <row r="19" spans="1:8" ht="15.75" customHeight="1" thickBot="1">
      <c r="A19" s="8" t="s">
        <v>87</v>
      </c>
      <c r="B19" s="13">
        <v>70</v>
      </c>
      <c r="C19" s="41">
        <v>3.99</v>
      </c>
      <c r="D19" s="24">
        <v>3.64</v>
      </c>
      <c r="E19" s="24">
        <v>3.43</v>
      </c>
      <c r="F19" s="24">
        <v>120.26</v>
      </c>
      <c r="G19" s="92">
        <v>243</v>
      </c>
      <c r="H19" s="9">
        <v>2013</v>
      </c>
    </row>
    <row r="20" spans="1:8" ht="15.75" customHeight="1" thickBot="1">
      <c r="A20" s="8" t="s">
        <v>29</v>
      </c>
      <c r="B20" s="13">
        <v>35</v>
      </c>
      <c r="C20" s="41">
        <v>2.5</v>
      </c>
      <c r="D20" s="24">
        <v>0.2</v>
      </c>
      <c r="E20" s="24">
        <v>17.2</v>
      </c>
      <c r="F20" s="24">
        <v>80.599999999999994</v>
      </c>
      <c r="G20" s="92">
        <v>114</v>
      </c>
      <c r="H20" s="9">
        <v>2013</v>
      </c>
    </row>
    <row r="21" spans="1:8" ht="15.75" customHeight="1" thickBot="1">
      <c r="A21" s="8" t="s">
        <v>44</v>
      </c>
      <c r="B21" s="13">
        <v>150</v>
      </c>
      <c r="C21" s="41">
        <v>0.3</v>
      </c>
      <c r="D21" s="39">
        <v>0.1</v>
      </c>
      <c r="E21" s="39">
        <v>17.399999999999999</v>
      </c>
      <c r="F21" s="39">
        <v>71.7</v>
      </c>
      <c r="G21" s="92">
        <v>526</v>
      </c>
      <c r="H21" s="9">
        <v>2013</v>
      </c>
    </row>
    <row r="22" spans="1:8" ht="15.75" customHeight="1" thickBot="1">
      <c r="A22" s="11" t="s">
        <v>22</v>
      </c>
      <c r="B22" s="14">
        <f>SUM(B16:B21)</f>
        <v>525</v>
      </c>
      <c r="C22" s="42">
        <f>SUM(C16:C21)</f>
        <v>14.360000000000001</v>
      </c>
      <c r="D22" s="47">
        <f>SUM(D16:D21)</f>
        <v>10.09</v>
      </c>
      <c r="E22" s="47">
        <f>SUM(E16:E21)</f>
        <v>61.919999999999995</v>
      </c>
      <c r="F22" s="47">
        <f>SUM(F16:F21)</f>
        <v>454.22999999999996</v>
      </c>
      <c r="G22" s="93"/>
      <c r="H22" s="12"/>
    </row>
    <row r="23" spans="1:8" ht="15.75" customHeight="1" thickBot="1">
      <c r="A23" s="114" t="s">
        <v>31</v>
      </c>
      <c r="B23" s="115"/>
      <c r="C23" s="116"/>
      <c r="D23" s="115"/>
      <c r="E23" s="115"/>
      <c r="F23" s="115"/>
      <c r="G23" s="115"/>
      <c r="H23" s="117"/>
    </row>
    <row r="24" spans="1:8" ht="15.75" customHeight="1" thickBot="1">
      <c r="A24" s="8" t="s">
        <v>88</v>
      </c>
      <c r="B24" s="13">
        <v>60</v>
      </c>
      <c r="C24" s="40">
        <v>4.3</v>
      </c>
      <c r="D24" s="24">
        <v>5.2</v>
      </c>
      <c r="E24" s="24">
        <v>22.1</v>
      </c>
      <c r="F24" s="24">
        <v>152.1</v>
      </c>
      <c r="G24" s="92">
        <v>562</v>
      </c>
      <c r="H24" s="9">
        <v>2013</v>
      </c>
    </row>
    <row r="25" spans="1:8" ht="15.75" customHeight="1" thickBot="1">
      <c r="A25" s="8" t="s">
        <v>57</v>
      </c>
      <c r="B25" s="13">
        <v>150</v>
      </c>
      <c r="C25" s="41">
        <v>3.2</v>
      </c>
      <c r="D25" s="39">
        <v>3.75</v>
      </c>
      <c r="E25" s="39">
        <v>7.9</v>
      </c>
      <c r="F25" s="39">
        <v>78.2</v>
      </c>
      <c r="G25" s="92">
        <v>536</v>
      </c>
      <c r="H25" s="9">
        <v>2013</v>
      </c>
    </row>
    <row r="26" spans="1:8" ht="15.75" customHeight="1" thickBot="1">
      <c r="A26" s="11" t="s">
        <v>22</v>
      </c>
      <c r="B26" s="14">
        <f>SUM(B24:B25)</f>
        <v>210</v>
      </c>
      <c r="C26" s="42">
        <f>SUM(C24:C25)</f>
        <v>7.5</v>
      </c>
      <c r="D26" s="47">
        <f t="shared" ref="D26:F26" si="1">SUM(D24:D25)</f>
        <v>8.9499999999999993</v>
      </c>
      <c r="E26" s="47">
        <f t="shared" si="1"/>
        <v>30</v>
      </c>
      <c r="F26" s="47">
        <f t="shared" si="1"/>
        <v>230.3</v>
      </c>
      <c r="G26" s="93"/>
      <c r="H26" s="12"/>
    </row>
    <row r="27" spans="1:8" ht="15.75" customHeight="1" thickBot="1">
      <c r="A27" s="114" t="s">
        <v>34</v>
      </c>
      <c r="B27" s="115"/>
      <c r="C27" s="116"/>
      <c r="D27" s="115"/>
      <c r="E27" s="115"/>
      <c r="F27" s="115"/>
      <c r="G27" s="115"/>
      <c r="H27" s="117"/>
    </row>
    <row r="28" spans="1:8" ht="15.75" customHeight="1" thickBot="1">
      <c r="A28" s="8" t="s">
        <v>47</v>
      </c>
      <c r="B28" s="13">
        <v>95</v>
      </c>
      <c r="C28" s="41">
        <v>1.3</v>
      </c>
      <c r="D28" s="24">
        <v>3</v>
      </c>
      <c r="E28" s="24">
        <v>10.6</v>
      </c>
      <c r="F28" s="24">
        <v>74.599999999999994</v>
      </c>
      <c r="G28" s="92">
        <v>386</v>
      </c>
      <c r="H28" s="9">
        <v>2016</v>
      </c>
    </row>
    <row r="29" spans="1:8" ht="15.75" customHeight="1" thickBot="1">
      <c r="A29" s="8" t="s">
        <v>69</v>
      </c>
      <c r="B29" s="13">
        <v>150</v>
      </c>
      <c r="C29" s="41">
        <v>3.2</v>
      </c>
      <c r="D29" s="24">
        <v>3.8</v>
      </c>
      <c r="E29" s="24">
        <v>18.100000000000001</v>
      </c>
      <c r="F29" s="24">
        <v>119.4</v>
      </c>
      <c r="G29" s="92">
        <v>224</v>
      </c>
      <c r="H29" s="9">
        <v>2011</v>
      </c>
    </row>
    <row r="30" spans="1:8" ht="15.75" customHeight="1" thickBot="1">
      <c r="A30" s="8" t="s">
        <v>40</v>
      </c>
      <c r="B30" s="13">
        <v>30</v>
      </c>
      <c r="C30" s="41">
        <v>0.8</v>
      </c>
      <c r="D30" s="24">
        <v>1.5</v>
      </c>
      <c r="E30" s="24">
        <v>8</v>
      </c>
      <c r="F30" s="24">
        <v>48.7</v>
      </c>
      <c r="G30" s="92">
        <v>490</v>
      </c>
      <c r="H30" s="9">
        <v>2013</v>
      </c>
    </row>
    <row r="31" spans="1:8" ht="15.75" customHeight="1" thickBot="1">
      <c r="A31" s="8" t="s">
        <v>30</v>
      </c>
      <c r="B31" s="13">
        <v>30</v>
      </c>
      <c r="C31" s="46">
        <v>2.5499999999999998</v>
      </c>
      <c r="D31" s="24">
        <v>0.9</v>
      </c>
      <c r="E31" s="24">
        <v>13.5</v>
      </c>
      <c r="F31" s="24">
        <v>72.3</v>
      </c>
      <c r="G31" s="92">
        <v>114</v>
      </c>
      <c r="H31" s="9">
        <v>2013</v>
      </c>
    </row>
    <row r="32" spans="1:8" s="17" customFormat="1" ht="15.75" thickBot="1">
      <c r="A32" s="27" t="s">
        <v>33</v>
      </c>
      <c r="B32" s="37">
        <v>150</v>
      </c>
      <c r="C32" s="41">
        <v>3.2</v>
      </c>
      <c r="D32" s="24">
        <v>3.5</v>
      </c>
      <c r="E32" s="24">
        <v>7.2</v>
      </c>
      <c r="F32" s="24">
        <v>73.099999999999994</v>
      </c>
      <c r="G32" s="82">
        <v>385</v>
      </c>
      <c r="H32" s="33">
        <v>2011</v>
      </c>
    </row>
    <row r="33" spans="1:8" ht="15.75" customHeight="1" thickBot="1">
      <c r="A33" s="11" t="s">
        <v>22</v>
      </c>
      <c r="B33" s="14">
        <f>SUM(B28:B32)</f>
        <v>455</v>
      </c>
      <c r="C33" s="50">
        <f>SUM(C28:C32)</f>
        <v>11.05</v>
      </c>
      <c r="D33" s="47">
        <f>SUM(D28:D32)</f>
        <v>12.700000000000001</v>
      </c>
      <c r="E33" s="47">
        <f>SUM(E28:E32)</f>
        <v>57.400000000000006</v>
      </c>
      <c r="F33" s="52">
        <f>SUM(F28:F32)</f>
        <v>388.1</v>
      </c>
      <c r="G33" s="93"/>
      <c r="H33" s="12"/>
    </row>
    <row r="34" spans="1:8" ht="15.75" customHeight="1" thickBot="1">
      <c r="A34" s="111" t="s">
        <v>38</v>
      </c>
      <c r="B34" s="112"/>
      <c r="C34" s="42">
        <f>C11+C14+C22+C26+C33</f>
        <v>46.709999999999994</v>
      </c>
      <c r="D34" s="47">
        <f>D11+D14+D22+D26+D33</f>
        <v>42.3</v>
      </c>
      <c r="E34" s="47">
        <f>E11+E14+E22+E26+E33</f>
        <v>208.82</v>
      </c>
      <c r="F34" s="47">
        <f>F11+F14+F22+F26+F33</f>
        <v>1442.52</v>
      </c>
      <c r="G34" s="93"/>
      <c r="H34" s="12"/>
    </row>
    <row r="35" spans="1:8">
      <c r="A35" s="7"/>
      <c r="B35" s="7"/>
      <c r="C35" s="22"/>
      <c r="D35" s="22"/>
      <c r="E35" s="22"/>
      <c r="F35" s="22"/>
      <c r="G35" s="95"/>
      <c r="H35" s="7"/>
    </row>
    <row r="36" spans="1:8">
      <c r="A36" s="113">
        <v>7</v>
      </c>
      <c r="B36" s="113"/>
      <c r="C36" s="113"/>
      <c r="D36" s="113"/>
      <c r="E36" s="113"/>
      <c r="F36" s="113"/>
      <c r="G36" s="113"/>
      <c r="H36" s="113"/>
    </row>
  </sheetData>
  <mergeCells count="12">
    <mergeCell ref="A7:H7"/>
    <mergeCell ref="A1:H1"/>
    <mergeCell ref="A2:A6"/>
    <mergeCell ref="C2:E4"/>
    <mergeCell ref="C5:C6"/>
    <mergeCell ref="D5:D6"/>
    <mergeCell ref="A36:H36"/>
    <mergeCell ref="A34:B34"/>
    <mergeCell ref="A23:H23"/>
    <mergeCell ref="A27:H27"/>
    <mergeCell ref="A12:H12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8" workbookViewId="0">
      <selection sqref="A1:H36"/>
    </sheetView>
  </sheetViews>
  <sheetFormatPr defaultRowHeight="15"/>
  <cols>
    <col min="1" max="1" width="43.7109375" style="17" customWidth="1"/>
    <col min="2" max="2" width="9.140625" style="36" customWidth="1"/>
    <col min="3" max="6" width="9.140625" style="17" customWidth="1"/>
    <col min="7" max="7" width="9.140625" style="102" customWidth="1"/>
    <col min="8" max="8" width="9.140625" style="36" customWidth="1"/>
    <col min="9" max="16384" width="9.140625" style="17"/>
  </cols>
  <sheetData>
    <row r="1" spans="1:8" ht="15.75" customHeight="1" thickBot="1">
      <c r="A1" s="152" t="s">
        <v>0</v>
      </c>
      <c r="B1" s="152"/>
      <c r="C1" s="152"/>
      <c r="D1" s="152"/>
      <c r="E1" s="152"/>
      <c r="F1" s="152"/>
      <c r="G1" s="152"/>
      <c r="H1" s="152"/>
    </row>
    <row r="2" spans="1:8">
      <c r="A2" s="153" t="s">
        <v>1</v>
      </c>
      <c r="B2" s="29" t="s">
        <v>2</v>
      </c>
      <c r="C2" s="128" t="s">
        <v>4</v>
      </c>
      <c r="D2" s="129"/>
      <c r="E2" s="130"/>
      <c r="F2" s="18" t="s">
        <v>5</v>
      </c>
      <c r="G2" s="96" t="s">
        <v>9</v>
      </c>
      <c r="H2" s="29" t="s">
        <v>12</v>
      </c>
    </row>
    <row r="3" spans="1:8">
      <c r="A3" s="154"/>
      <c r="B3" s="30" t="s">
        <v>3</v>
      </c>
      <c r="C3" s="131"/>
      <c r="D3" s="132"/>
      <c r="E3" s="133"/>
      <c r="F3" s="19" t="s">
        <v>6</v>
      </c>
      <c r="G3" s="97" t="s">
        <v>10</v>
      </c>
      <c r="H3" s="30" t="s">
        <v>13</v>
      </c>
    </row>
    <row r="4" spans="1:8" ht="15.75" thickBot="1">
      <c r="A4" s="154"/>
      <c r="B4" s="31"/>
      <c r="C4" s="134"/>
      <c r="D4" s="135"/>
      <c r="E4" s="136"/>
      <c r="F4" s="19" t="s">
        <v>7</v>
      </c>
      <c r="G4" s="97" t="s">
        <v>11</v>
      </c>
      <c r="H4" s="31"/>
    </row>
    <row r="5" spans="1:8">
      <c r="A5" s="154"/>
      <c r="B5" s="31"/>
      <c r="C5" s="137" t="s">
        <v>14</v>
      </c>
      <c r="D5" s="139" t="s">
        <v>15</v>
      </c>
      <c r="E5" s="19" t="s">
        <v>16</v>
      </c>
      <c r="F5" s="19" t="s">
        <v>8</v>
      </c>
      <c r="G5" s="98"/>
      <c r="H5" s="31"/>
    </row>
    <row r="6" spans="1:8" ht="15.75" thickBot="1">
      <c r="A6" s="155"/>
      <c r="B6" s="32"/>
      <c r="C6" s="138"/>
      <c r="D6" s="140"/>
      <c r="E6" s="21" t="s">
        <v>17</v>
      </c>
      <c r="F6" s="20"/>
      <c r="G6" s="99"/>
      <c r="H6" s="32"/>
    </row>
    <row r="7" spans="1:8" ht="15.75" thickBot="1">
      <c r="A7" s="148" t="s">
        <v>18</v>
      </c>
      <c r="B7" s="149"/>
      <c r="C7" s="149"/>
      <c r="D7" s="150"/>
      <c r="E7" s="150"/>
      <c r="F7" s="150"/>
      <c r="G7" s="150"/>
      <c r="H7" s="151"/>
    </row>
    <row r="8" spans="1:8" customFormat="1" ht="15.75" customHeight="1" thickBot="1">
      <c r="A8" s="15" t="s">
        <v>133</v>
      </c>
      <c r="B8" s="81">
        <v>115</v>
      </c>
      <c r="C8" s="40">
        <v>4.1500000000000004</v>
      </c>
      <c r="D8" s="24">
        <v>4.47</v>
      </c>
      <c r="E8" s="24">
        <v>13.68</v>
      </c>
      <c r="F8" s="24">
        <v>110.98</v>
      </c>
      <c r="G8" s="92">
        <v>170</v>
      </c>
      <c r="H8" s="9">
        <v>2013</v>
      </c>
    </row>
    <row r="9" spans="1:8" customFormat="1" ht="15.75" customHeight="1" thickBot="1">
      <c r="A9" s="8" t="s">
        <v>20</v>
      </c>
      <c r="B9" s="13">
        <v>30</v>
      </c>
      <c r="C9" s="41">
        <v>1.6</v>
      </c>
      <c r="D9" s="39">
        <v>5.6</v>
      </c>
      <c r="E9" s="39">
        <v>7.5</v>
      </c>
      <c r="F9" s="39">
        <v>86.8</v>
      </c>
      <c r="G9" s="92">
        <v>100</v>
      </c>
      <c r="H9" s="9">
        <v>2013</v>
      </c>
    </row>
    <row r="10" spans="1:8" customFormat="1" ht="15.75" customHeight="1" thickBot="1">
      <c r="A10" s="8" t="s">
        <v>54</v>
      </c>
      <c r="B10" s="13">
        <v>170</v>
      </c>
      <c r="C10" s="41">
        <v>2.89</v>
      </c>
      <c r="D10" s="74">
        <v>2.8</v>
      </c>
      <c r="E10" s="75">
        <v>21.3</v>
      </c>
      <c r="F10" s="76">
        <v>121.8</v>
      </c>
      <c r="G10" s="92">
        <v>382</v>
      </c>
      <c r="H10" s="9">
        <v>2011</v>
      </c>
    </row>
    <row r="11" spans="1:8" ht="15.75" thickBot="1">
      <c r="A11" s="25" t="s">
        <v>22</v>
      </c>
      <c r="B11" s="60">
        <f>SUM(B8:B10)</f>
        <v>315</v>
      </c>
      <c r="C11" s="42">
        <f>SUM(C8:C10)</f>
        <v>8.64</v>
      </c>
      <c r="D11" s="26">
        <f>SUM(D8:D10)</f>
        <v>12.870000000000001</v>
      </c>
      <c r="E11" s="26">
        <f>SUM(E8:E10)</f>
        <v>42.480000000000004</v>
      </c>
      <c r="F11" s="26">
        <f>SUM(F8:F10)</f>
        <v>319.58</v>
      </c>
      <c r="G11" s="100"/>
      <c r="H11" s="34"/>
    </row>
    <row r="12" spans="1:8" ht="15.75" thickBot="1">
      <c r="A12" s="144" t="s">
        <v>23</v>
      </c>
      <c r="B12" s="145"/>
      <c r="C12" s="146"/>
      <c r="D12" s="145"/>
      <c r="E12" s="145"/>
      <c r="F12" s="145"/>
      <c r="G12" s="145"/>
      <c r="H12" s="147"/>
    </row>
    <row r="13" spans="1:8" customFormat="1" ht="15.75" customHeight="1" thickBot="1">
      <c r="A13" s="8" t="s">
        <v>61</v>
      </c>
      <c r="B13" s="13">
        <v>150</v>
      </c>
      <c r="C13" s="40">
        <v>0.5</v>
      </c>
      <c r="D13" s="24">
        <v>0.2</v>
      </c>
      <c r="E13" s="24">
        <v>16.100000000000001</v>
      </c>
      <c r="F13" s="24">
        <v>68.2</v>
      </c>
      <c r="G13" s="92">
        <v>538</v>
      </c>
      <c r="H13" s="9">
        <v>2013</v>
      </c>
    </row>
    <row r="14" spans="1:8" ht="15.75" thickBot="1">
      <c r="A14" s="28" t="s">
        <v>22</v>
      </c>
      <c r="B14" s="38">
        <f>SUM(B13)</f>
        <v>150</v>
      </c>
      <c r="C14" s="42">
        <f>SUM(C13)</f>
        <v>0.5</v>
      </c>
      <c r="D14" s="26">
        <f>SUM(D13)</f>
        <v>0.2</v>
      </c>
      <c r="E14" s="26">
        <f>SUM(E13)</f>
        <v>16.100000000000001</v>
      </c>
      <c r="F14" s="26">
        <f>SUM(F13)</f>
        <v>68.2</v>
      </c>
      <c r="G14" s="100"/>
      <c r="H14" s="34"/>
    </row>
    <row r="15" spans="1:8" ht="15.75" thickBot="1">
      <c r="A15" s="144" t="s">
        <v>25</v>
      </c>
      <c r="B15" s="145"/>
      <c r="C15" s="146"/>
      <c r="D15" s="145"/>
      <c r="E15" s="145"/>
      <c r="F15" s="145"/>
      <c r="G15" s="145"/>
      <c r="H15" s="147"/>
    </row>
    <row r="16" spans="1:8" ht="15.75" thickBot="1">
      <c r="A16" s="27" t="s">
        <v>26</v>
      </c>
      <c r="B16" s="37">
        <v>40</v>
      </c>
      <c r="C16" s="40">
        <v>0.4</v>
      </c>
      <c r="D16" s="24">
        <v>2</v>
      </c>
      <c r="E16" s="24">
        <v>0.3</v>
      </c>
      <c r="F16" s="24">
        <v>20.8</v>
      </c>
      <c r="G16" s="82">
        <v>21</v>
      </c>
      <c r="H16" s="33">
        <v>2007</v>
      </c>
    </row>
    <row r="17" spans="1:8" ht="15.75" thickBot="1">
      <c r="A17" s="27" t="s">
        <v>106</v>
      </c>
      <c r="B17" s="37">
        <v>126</v>
      </c>
      <c r="C17" s="41">
        <v>4.05</v>
      </c>
      <c r="D17" s="24">
        <v>2.8</v>
      </c>
      <c r="E17" s="24">
        <v>7.57</v>
      </c>
      <c r="F17" s="24">
        <v>81</v>
      </c>
      <c r="G17" s="82">
        <v>151</v>
      </c>
      <c r="H17" s="33">
        <v>2013</v>
      </c>
    </row>
    <row r="18" spans="1:8" ht="15.75" thickBot="1">
      <c r="A18" s="27" t="s">
        <v>28</v>
      </c>
      <c r="B18" s="37">
        <v>130</v>
      </c>
      <c r="C18" s="41">
        <v>8.6</v>
      </c>
      <c r="D18" s="24">
        <v>10.1</v>
      </c>
      <c r="E18" s="24">
        <v>18.399999999999999</v>
      </c>
      <c r="F18" s="24">
        <v>198.9</v>
      </c>
      <c r="G18" s="82">
        <v>289</v>
      </c>
      <c r="H18" s="33">
        <v>2011</v>
      </c>
    </row>
    <row r="19" spans="1:8" customFormat="1" ht="15.75" customHeight="1" thickBot="1">
      <c r="A19" s="8" t="s">
        <v>29</v>
      </c>
      <c r="B19" s="13">
        <v>35</v>
      </c>
      <c r="C19" s="41">
        <v>2.5</v>
      </c>
      <c r="D19" s="24">
        <v>0.2</v>
      </c>
      <c r="E19" s="24">
        <v>17.2</v>
      </c>
      <c r="F19" s="24">
        <v>80.599999999999994</v>
      </c>
      <c r="G19" s="92">
        <v>114</v>
      </c>
      <c r="H19" s="9">
        <v>2013</v>
      </c>
    </row>
    <row r="20" spans="1:8" customFormat="1" ht="15.75" customHeight="1" thickBot="1">
      <c r="A20" s="8" t="s">
        <v>50</v>
      </c>
      <c r="B20" s="13">
        <v>150</v>
      </c>
      <c r="C20" s="41">
        <v>0.4</v>
      </c>
      <c r="D20" s="74">
        <v>0</v>
      </c>
      <c r="E20" s="75">
        <v>18</v>
      </c>
      <c r="F20" s="76">
        <v>73.599999999999994</v>
      </c>
      <c r="G20" s="92">
        <v>394</v>
      </c>
      <c r="H20" s="9">
        <v>2016</v>
      </c>
    </row>
    <row r="21" spans="1:8" ht="15.75" thickBot="1">
      <c r="A21" s="28" t="s">
        <v>22</v>
      </c>
      <c r="B21" s="38">
        <f>SUM(B16:B20)</f>
        <v>481</v>
      </c>
      <c r="C21" s="42">
        <f>SUM(C16:C20)</f>
        <v>15.950000000000001</v>
      </c>
      <c r="D21" s="26">
        <f>SUM(D16:D20)</f>
        <v>15.099999999999998</v>
      </c>
      <c r="E21" s="26">
        <f>SUM(E16:E20)</f>
        <v>61.47</v>
      </c>
      <c r="F21" s="26">
        <f>SUM(F16:F20)</f>
        <v>454.9</v>
      </c>
      <c r="G21" s="100"/>
      <c r="H21" s="34"/>
    </row>
    <row r="22" spans="1:8" ht="15.75" thickBot="1">
      <c r="A22" s="144" t="s">
        <v>31</v>
      </c>
      <c r="B22" s="145"/>
      <c r="C22" s="146"/>
      <c r="D22" s="145"/>
      <c r="E22" s="145"/>
      <c r="F22" s="145"/>
      <c r="G22" s="145"/>
      <c r="H22" s="147"/>
    </row>
    <row r="23" spans="1:8" customFormat="1" ht="15.75" customHeight="1" thickBot="1">
      <c r="A23" s="8" t="s">
        <v>99</v>
      </c>
      <c r="B23" s="13">
        <v>50</v>
      </c>
      <c r="C23" s="40">
        <v>4.5999999999999996</v>
      </c>
      <c r="D23" s="24">
        <v>5.5</v>
      </c>
      <c r="E23" s="24">
        <v>32.799999999999997</v>
      </c>
      <c r="F23" s="24">
        <v>199.1</v>
      </c>
      <c r="G23" s="92">
        <v>414</v>
      </c>
      <c r="H23" s="9">
        <v>2011</v>
      </c>
    </row>
    <row r="24" spans="1:8" ht="15.75" thickBot="1">
      <c r="A24" s="27" t="s">
        <v>33</v>
      </c>
      <c r="B24" s="37">
        <v>150</v>
      </c>
      <c r="C24" s="41">
        <v>3.2</v>
      </c>
      <c r="D24" s="24">
        <v>3.5</v>
      </c>
      <c r="E24" s="24">
        <v>7.2</v>
      </c>
      <c r="F24" s="24">
        <v>73.099999999999994</v>
      </c>
      <c r="G24" s="82">
        <v>385</v>
      </c>
      <c r="H24" s="33">
        <v>2011</v>
      </c>
    </row>
    <row r="25" spans="1:8" ht="15.75" thickBot="1">
      <c r="A25" s="28" t="s">
        <v>22</v>
      </c>
      <c r="B25" s="38">
        <f>SUM(B23:B24)</f>
        <v>200</v>
      </c>
      <c r="C25" s="42">
        <f>SUM(C23:C24)</f>
        <v>7.8</v>
      </c>
      <c r="D25" s="42">
        <f t="shared" ref="D25:F25" si="0">SUM(D23:D24)</f>
        <v>9</v>
      </c>
      <c r="E25" s="42">
        <f t="shared" si="0"/>
        <v>40</v>
      </c>
      <c r="F25" s="42">
        <f t="shared" si="0"/>
        <v>272.2</v>
      </c>
      <c r="G25" s="100"/>
      <c r="H25" s="34"/>
    </row>
    <row r="26" spans="1:8" ht="15.75" thickBot="1">
      <c r="A26" s="144" t="s">
        <v>34</v>
      </c>
      <c r="B26" s="145"/>
      <c r="C26" s="146"/>
      <c r="D26" s="145"/>
      <c r="E26" s="145"/>
      <c r="F26" s="145"/>
      <c r="G26" s="145"/>
      <c r="H26" s="147"/>
    </row>
    <row r="27" spans="1:8" customFormat="1" ht="24" thickBot="1">
      <c r="A27" s="8" t="s">
        <v>214</v>
      </c>
      <c r="B27" s="13">
        <v>30</v>
      </c>
      <c r="C27" s="40">
        <v>1.5</v>
      </c>
      <c r="D27" s="24">
        <v>0.05</v>
      </c>
      <c r="E27" s="24">
        <v>2.5</v>
      </c>
      <c r="F27" s="86">
        <v>16.5</v>
      </c>
      <c r="G27" s="92">
        <v>181</v>
      </c>
      <c r="H27" s="9">
        <v>2013</v>
      </c>
    </row>
    <row r="28" spans="1:8" ht="15.75" thickBot="1">
      <c r="A28" s="27" t="s">
        <v>36</v>
      </c>
      <c r="B28" s="37">
        <v>50</v>
      </c>
      <c r="C28" s="41">
        <v>5.8</v>
      </c>
      <c r="D28" s="39">
        <v>2.7</v>
      </c>
      <c r="E28" s="39">
        <v>3.3</v>
      </c>
      <c r="F28" s="39">
        <v>60.7</v>
      </c>
      <c r="G28" s="82">
        <v>297</v>
      </c>
      <c r="H28" s="33">
        <v>2011</v>
      </c>
    </row>
    <row r="29" spans="1:8" customFormat="1" ht="15.75" customHeight="1" thickBot="1">
      <c r="A29" s="8" t="s">
        <v>96</v>
      </c>
      <c r="B29" s="13">
        <v>30</v>
      </c>
      <c r="C29" s="57">
        <v>0.6</v>
      </c>
      <c r="D29" s="74">
        <v>1.5</v>
      </c>
      <c r="E29" s="75">
        <v>2</v>
      </c>
      <c r="F29" s="76">
        <v>23.9</v>
      </c>
      <c r="G29" s="92">
        <v>446</v>
      </c>
      <c r="H29" s="9">
        <v>2013</v>
      </c>
    </row>
    <row r="30" spans="1:8" customFormat="1" ht="15.75" customHeight="1" thickBot="1">
      <c r="A30" s="8" t="s">
        <v>30</v>
      </c>
      <c r="B30" s="13">
        <v>30</v>
      </c>
      <c r="C30" s="46">
        <v>2.5499999999999998</v>
      </c>
      <c r="D30" s="24">
        <v>0.9</v>
      </c>
      <c r="E30" s="24">
        <v>13.5</v>
      </c>
      <c r="F30" s="24">
        <v>72.3</v>
      </c>
      <c r="G30" s="92">
        <v>114</v>
      </c>
      <c r="H30" s="9">
        <v>2013</v>
      </c>
    </row>
    <row r="31" spans="1:8" customFormat="1" ht="15.75" thickBot="1">
      <c r="A31" s="8" t="s">
        <v>100</v>
      </c>
      <c r="B31" s="13">
        <v>180</v>
      </c>
      <c r="C31" s="41">
        <v>0</v>
      </c>
      <c r="D31" s="74">
        <v>0</v>
      </c>
      <c r="E31" s="75">
        <v>8.98</v>
      </c>
      <c r="F31" s="85">
        <v>36</v>
      </c>
      <c r="G31" s="92">
        <v>501</v>
      </c>
      <c r="H31" s="9">
        <v>2013</v>
      </c>
    </row>
    <row r="32" spans="1:8" ht="15.75" thickBot="1">
      <c r="A32" s="28" t="s">
        <v>22</v>
      </c>
      <c r="B32" s="38">
        <f>SUM(B27:B31)</f>
        <v>320</v>
      </c>
      <c r="C32" s="50">
        <f>SUM(C27:C31)</f>
        <v>10.45</v>
      </c>
      <c r="D32" s="26">
        <f>SUM(D27:D31)</f>
        <v>5.15</v>
      </c>
      <c r="E32" s="26">
        <f>SUM(E27:E31)</f>
        <v>30.28</v>
      </c>
      <c r="F32" s="26">
        <f>SUM(F27:F31)</f>
        <v>209.39999999999998</v>
      </c>
      <c r="G32" s="100"/>
      <c r="H32" s="34"/>
    </row>
    <row r="33" spans="1:8" ht="15.75" thickBot="1">
      <c r="A33" s="141" t="s">
        <v>38</v>
      </c>
      <c r="B33" s="142"/>
      <c r="C33" s="42">
        <f>C11+C14+C21+C25+C32</f>
        <v>43.34</v>
      </c>
      <c r="D33" s="26">
        <f>D11+D14+D21+D25+D32</f>
        <v>42.32</v>
      </c>
      <c r="E33" s="26">
        <f>E11+E14+E21+E25+E32</f>
        <v>190.33</v>
      </c>
      <c r="F33" s="26">
        <f>F11+F14+F21+F25+F32</f>
        <v>1324.2799999999997</v>
      </c>
      <c r="G33" s="100"/>
      <c r="H33" s="34"/>
    </row>
    <row r="34" spans="1:8">
      <c r="A34" s="22"/>
      <c r="B34" s="35"/>
      <c r="C34" s="22"/>
      <c r="D34" s="22"/>
      <c r="E34" s="22"/>
      <c r="F34" s="22"/>
      <c r="G34" s="101"/>
      <c r="H34" s="35"/>
    </row>
    <row r="35" spans="1:8">
      <c r="A35" s="143">
        <v>8</v>
      </c>
      <c r="B35" s="143"/>
      <c r="C35" s="143"/>
      <c r="D35" s="143"/>
      <c r="E35" s="143"/>
      <c r="F35" s="143"/>
      <c r="G35" s="143"/>
      <c r="H35" s="14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3:B33"/>
    <mergeCell ref="A35:H35"/>
    <mergeCell ref="A26:H26"/>
    <mergeCell ref="A22:H22"/>
    <mergeCell ref="A15:H15"/>
  </mergeCells>
  <pageMargins left="0.7" right="0.7" top="0.75" bottom="0.75" header="0.3" footer="0.3"/>
  <pageSetup paperSize="9" scale="81" fitToHeight="0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6" workbookViewId="0">
      <selection sqref="A1:H35"/>
    </sheetView>
  </sheetViews>
  <sheetFormatPr defaultRowHeight="15"/>
  <cols>
    <col min="1" max="1" width="43.7109375" customWidth="1"/>
    <col min="3" max="6" width="9.140625" style="17" customWidth="1"/>
    <col min="7" max="7" width="9.140625" style="87"/>
  </cols>
  <sheetData>
    <row r="1" spans="1:8" ht="16.5" thickBot="1">
      <c r="A1" s="122" t="s">
        <v>91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91"/>
      <c r="H6" s="4"/>
    </row>
    <row r="7" spans="1:8" ht="15.75" thickBot="1">
      <c r="A7" s="118" t="s">
        <v>18</v>
      </c>
      <c r="B7" s="119"/>
      <c r="C7" s="120"/>
      <c r="D7" s="119"/>
      <c r="E7" s="119"/>
      <c r="F7" s="119"/>
      <c r="G7" s="119"/>
      <c r="H7" s="121"/>
    </row>
    <row r="8" spans="1:8" ht="15.75" customHeight="1" thickBot="1">
      <c r="A8" s="8" t="s">
        <v>92</v>
      </c>
      <c r="B8" s="13">
        <v>150</v>
      </c>
      <c r="C8" s="40">
        <v>5.6</v>
      </c>
      <c r="D8" s="24">
        <v>4</v>
      </c>
      <c r="E8" s="24">
        <v>24.9</v>
      </c>
      <c r="F8" s="24">
        <v>157.80000000000001</v>
      </c>
      <c r="G8" s="92">
        <v>270</v>
      </c>
      <c r="H8" s="9">
        <v>2013</v>
      </c>
    </row>
    <row r="9" spans="1:8" ht="15.75" customHeight="1" thickBot="1">
      <c r="A9" s="8" t="s">
        <v>53</v>
      </c>
      <c r="B9" s="13">
        <v>35</v>
      </c>
      <c r="C9" s="41">
        <v>1.7</v>
      </c>
      <c r="D9" s="24">
        <v>3.1</v>
      </c>
      <c r="E9" s="24">
        <v>8</v>
      </c>
      <c r="F9" s="24">
        <v>66.7</v>
      </c>
      <c r="G9" s="92">
        <v>97</v>
      </c>
      <c r="H9" s="9">
        <v>2013</v>
      </c>
    </row>
    <row r="10" spans="1:8" ht="15.75" customHeight="1" thickBot="1">
      <c r="A10" s="8" t="s">
        <v>93</v>
      </c>
      <c r="B10" s="13">
        <v>170</v>
      </c>
      <c r="C10" s="41">
        <v>1.3</v>
      </c>
      <c r="D10" s="39">
        <v>1.4</v>
      </c>
      <c r="E10" s="39">
        <v>8.9</v>
      </c>
      <c r="F10" s="39">
        <v>53</v>
      </c>
      <c r="G10" s="92">
        <v>378</v>
      </c>
      <c r="H10" s="9">
        <v>2011</v>
      </c>
    </row>
    <row r="11" spans="1:8" ht="15.75" customHeight="1" thickBot="1">
      <c r="A11" s="11" t="s">
        <v>22</v>
      </c>
      <c r="B11" s="14">
        <f>SUM(B8:B10)</f>
        <v>355</v>
      </c>
      <c r="C11" s="42">
        <f>SUM(C8:C10)</f>
        <v>8.6</v>
      </c>
      <c r="D11" s="47">
        <f t="shared" ref="D11:F11" si="0">SUM(D8:D10)</f>
        <v>8.5</v>
      </c>
      <c r="E11" s="47">
        <f t="shared" si="0"/>
        <v>41.8</v>
      </c>
      <c r="F11" s="47">
        <f t="shared" si="0"/>
        <v>277.5</v>
      </c>
      <c r="G11" s="93"/>
      <c r="H11" s="12"/>
    </row>
    <row r="12" spans="1:8" ht="15.75" customHeight="1" thickBot="1">
      <c r="A12" s="114" t="s">
        <v>23</v>
      </c>
      <c r="B12" s="115"/>
      <c r="C12" s="116"/>
      <c r="D12" s="115"/>
      <c r="E12" s="115"/>
      <c r="F12" s="115"/>
      <c r="G12" s="115"/>
      <c r="H12" s="117"/>
    </row>
    <row r="13" spans="1:8" ht="15.75" customHeight="1" thickBot="1">
      <c r="A13" s="8" t="s">
        <v>24</v>
      </c>
      <c r="B13" s="13">
        <v>170</v>
      </c>
      <c r="C13" s="40">
        <v>1.2</v>
      </c>
      <c r="D13" s="39">
        <v>1.36</v>
      </c>
      <c r="E13" s="39">
        <v>12.2</v>
      </c>
      <c r="F13" s="39">
        <v>65.989999999999995</v>
      </c>
      <c r="G13" s="92">
        <v>389</v>
      </c>
      <c r="H13" s="9">
        <v>2011</v>
      </c>
    </row>
    <row r="14" spans="1:8" ht="15.75" customHeight="1" thickBot="1">
      <c r="A14" s="11" t="s">
        <v>22</v>
      </c>
      <c r="B14" s="14">
        <f>SUM(B13)</f>
        <v>170</v>
      </c>
      <c r="C14" s="42">
        <f>SUM(C13)</f>
        <v>1.2</v>
      </c>
      <c r="D14" s="47">
        <f t="shared" ref="D14:F14" si="1">SUM(D13)</f>
        <v>1.36</v>
      </c>
      <c r="E14" s="47">
        <f t="shared" si="1"/>
        <v>12.2</v>
      </c>
      <c r="F14" s="47">
        <f t="shared" si="1"/>
        <v>65.989999999999995</v>
      </c>
      <c r="G14" s="93"/>
      <c r="H14" s="12"/>
    </row>
    <row r="15" spans="1:8" ht="15.75" customHeight="1" thickBot="1">
      <c r="A15" s="114" t="s">
        <v>25</v>
      </c>
      <c r="B15" s="115"/>
      <c r="C15" s="116"/>
      <c r="D15" s="115"/>
      <c r="E15" s="115"/>
      <c r="F15" s="115"/>
      <c r="G15" s="115"/>
      <c r="H15" s="117"/>
    </row>
    <row r="16" spans="1:8" ht="15.75" customHeight="1" thickBot="1">
      <c r="A16" s="8" t="s">
        <v>62</v>
      </c>
      <c r="B16" s="13">
        <v>40</v>
      </c>
      <c r="C16" s="40">
        <v>2.8</v>
      </c>
      <c r="D16" s="24">
        <v>2.2999999999999998</v>
      </c>
      <c r="E16" s="24">
        <v>1.7</v>
      </c>
      <c r="F16" s="24">
        <v>38.700000000000003</v>
      </c>
      <c r="G16" s="92">
        <v>60</v>
      </c>
      <c r="H16" s="9">
        <v>2008</v>
      </c>
    </row>
    <row r="17" spans="1:8" ht="15.75" customHeight="1" thickBot="1">
      <c r="A17" s="8" t="s">
        <v>94</v>
      </c>
      <c r="B17" s="13">
        <v>150</v>
      </c>
      <c r="C17" s="41">
        <v>2</v>
      </c>
      <c r="D17" s="24">
        <v>3.5</v>
      </c>
      <c r="E17" s="24">
        <v>11.6</v>
      </c>
      <c r="F17" s="24">
        <v>85.9</v>
      </c>
      <c r="G17" s="92">
        <v>136</v>
      </c>
      <c r="H17" s="9">
        <v>2013</v>
      </c>
    </row>
    <row r="18" spans="1:8" ht="15.75" customHeight="1" thickBot="1">
      <c r="A18" s="8" t="s">
        <v>80</v>
      </c>
      <c r="B18" s="13">
        <v>150</v>
      </c>
      <c r="C18" s="41">
        <v>13</v>
      </c>
      <c r="D18" s="24">
        <v>17.29</v>
      </c>
      <c r="E18" s="24">
        <v>25.54</v>
      </c>
      <c r="F18" s="24">
        <v>309.89</v>
      </c>
      <c r="G18" s="92">
        <v>308</v>
      </c>
      <c r="H18" s="9">
        <v>2016</v>
      </c>
    </row>
    <row r="19" spans="1:8" ht="15.75" customHeight="1" thickBot="1">
      <c r="A19" s="8" t="s">
        <v>29</v>
      </c>
      <c r="B19" s="13">
        <v>35</v>
      </c>
      <c r="C19" s="41">
        <v>2.5</v>
      </c>
      <c r="D19" s="24">
        <v>0.2</v>
      </c>
      <c r="E19" s="24">
        <v>17.2</v>
      </c>
      <c r="F19" s="24">
        <v>80.599999999999994</v>
      </c>
      <c r="G19" s="92">
        <v>114</v>
      </c>
      <c r="H19" s="9">
        <v>2013</v>
      </c>
    </row>
    <row r="20" spans="1:8" ht="15.75" customHeight="1" thickBot="1">
      <c r="A20" s="8" t="s">
        <v>130</v>
      </c>
      <c r="B20" s="13">
        <v>150</v>
      </c>
      <c r="C20" s="41">
        <v>0.56000000000000005</v>
      </c>
      <c r="D20" s="39">
        <v>0</v>
      </c>
      <c r="E20" s="39">
        <v>18.66</v>
      </c>
      <c r="F20" s="39">
        <v>76</v>
      </c>
      <c r="G20" s="92">
        <v>531</v>
      </c>
      <c r="H20" s="9">
        <v>2013</v>
      </c>
    </row>
    <row r="21" spans="1:8" ht="15.75" customHeight="1" thickBot="1">
      <c r="A21" s="11" t="s">
        <v>22</v>
      </c>
      <c r="B21" s="14">
        <f>SUM(B16:B20)</f>
        <v>525</v>
      </c>
      <c r="C21" s="42">
        <f>SUM(C17:C20)</f>
        <v>18.059999999999999</v>
      </c>
      <c r="D21" s="47">
        <f>SUM(D17:D20)</f>
        <v>20.99</v>
      </c>
      <c r="E21" s="47">
        <f>SUM(E17:E20)</f>
        <v>73</v>
      </c>
      <c r="F21" s="47">
        <f>SUM(F17:F20)</f>
        <v>552.39</v>
      </c>
      <c r="G21" s="93"/>
      <c r="H21" s="12"/>
    </row>
    <row r="22" spans="1:8" ht="15.75" customHeight="1" thickBot="1">
      <c r="A22" s="114" t="s">
        <v>31</v>
      </c>
      <c r="B22" s="115"/>
      <c r="C22" s="116"/>
      <c r="D22" s="115"/>
      <c r="E22" s="115"/>
      <c r="F22" s="115"/>
      <c r="G22" s="115"/>
      <c r="H22" s="117"/>
    </row>
    <row r="23" spans="1:8" ht="15.75" customHeight="1" thickBot="1">
      <c r="A23" s="8" t="s">
        <v>66</v>
      </c>
      <c r="B23" s="13">
        <v>40</v>
      </c>
      <c r="C23" s="40">
        <v>1.6</v>
      </c>
      <c r="D23" s="24">
        <v>3.9</v>
      </c>
      <c r="E23" s="24">
        <v>21</v>
      </c>
      <c r="F23" s="24">
        <v>125.5</v>
      </c>
      <c r="G23" s="92">
        <v>609</v>
      </c>
      <c r="H23" s="9">
        <v>2013</v>
      </c>
    </row>
    <row r="24" spans="1:8" ht="15.75" thickBot="1">
      <c r="A24" s="8" t="s">
        <v>57</v>
      </c>
      <c r="B24" s="13">
        <v>150</v>
      </c>
      <c r="C24" s="41">
        <v>3.2</v>
      </c>
      <c r="D24" s="39">
        <v>3.75</v>
      </c>
      <c r="E24" s="39">
        <v>7.9</v>
      </c>
      <c r="F24" s="68">
        <v>78.2</v>
      </c>
      <c r="G24" s="92">
        <v>536</v>
      </c>
      <c r="H24" s="9">
        <v>2013</v>
      </c>
    </row>
    <row r="25" spans="1:8" ht="15.75" customHeight="1" thickBot="1">
      <c r="A25" s="11" t="s">
        <v>22</v>
      </c>
      <c r="B25" s="14">
        <f>SUM(B23:B24)</f>
        <v>190</v>
      </c>
      <c r="C25" s="42">
        <f>SUM(C23:C24)</f>
        <v>4.8000000000000007</v>
      </c>
      <c r="D25" s="47">
        <f t="shared" ref="D25:E25" si="2">SUM(D23:D24)</f>
        <v>7.65</v>
      </c>
      <c r="E25" s="47">
        <f t="shared" si="2"/>
        <v>28.9</v>
      </c>
      <c r="F25" s="47">
        <f>SUM(F23:F24)</f>
        <v>203.7</v>
      </c>
      <c r="G25" s="93"/>
      <c r="H25" s="12"/>
    </row>
    <row r="26" spans="1:8" ht="15.75" customHeight="1" thickBot="1">
      <c r="A26" s="114" t="s">
        <v>34</v>
      </c>
      <c r="B26" s="115"/>
      <c r="C26" s="116"/>
      <c r="D26" s="115"/>
      <c r="E26" s="115"/>
      <c r="F26" s="115"/>
      <c r="G26" s="115"/>
      <c r="H26" s="117"/>
    </row>
    <row r="27" spans="1:8" ht="15.75" customHeight="1" thickBot="1">
      <c r="A27" s="8" t="s">
        <v>131</v>
      </c>
      <c r="B27" s="13">
        <v>85</v>
      </c>
      <c r="C27" s="40">
        <v>3.8</v>
      </c>
      <c r="D27" s="24">
        <v>3.4</v>
      </c>
      <c r="E27" s="24">
        <v>23.2</v>
      </c>
      <c r="F27" s="24">
        <v>139</v>
      </c>
      <c r="G27" s="92">
        <v>348</v>
      </c>
      <c r="H27" s="9">
        <v>2013</v>
      </c>
    </row>
    <row r="28" spans="1:8" ht="15.75" customHeight="1" thickBot="1">
      <c r="A28" s="8" t="s">
        <v>67</v>
      </c>
      <c r="B28" s="13">
        <v>110</v>
      </c>
      <c r="C28" s="41">
        <v>1.1000000000000001</v>
      </c>
      <c r="D28" s="24">
        <v>2.4</v>
      </c>
      <c r="E28" s="24">
        <v>11</v>
      </c>
      <c r="F28" s="24">
        <v>70</v>
      </c>
      <c r="G28" s="92">
        <v>428</v>
      </c>
      <c r="H28" s="9">
        <v>2013</v>
      </c>
    </row>
    <row r="29" spans="1:8" ht="15.75" customHeight="1" thickBot="1">
      <c r="A29" s="8" t="s">
        <v>30</v>
      </c>
      <c r="B29" s="13">
        <v>30</v>
      </c>
      <c r="C29" s="46">
        <v>2.5499999999999998</v>
      </c>
      <c r="D29" s="24">
        <v>0.9</v>
      </c>
      <c r="E29" s="24">
        <v>13.5</v>
      </c>
      <c r="F29" s="24">
        <v>72.3</v>
      </c>
      <c r="G29" s="92">
        <v>114</v>
      </c>
      <c r="H29" s="9">
        <v>2013</v>
      </c>
    </row>
    <row r="30" spans="1:8" ht="15.75" customHeight="1" thickBot="1">
      <c r="A30" s="8" t="s">
        <v>44</v>
      </c>
      <c r="B30" s="13">
        <v>150</v>
      </c>
      <c r="C30" s="41">
        <v>0.3</v>
      </c>
      <c r="D30" s="24">
        <v>0.1</v>
      </c>
      <c r="E30" s="39">
        <v>17.399999999999999</v>
      </c>
      <c r="F30" s="24">
        <v>71.7</v>
      </c>
      <c r="G30" s="92">
        <v>526</v>
      </c>
      <c r="H30" s="9">
        <v>2013</v>
      </c>
    </row>
    <row r="31" spans="1:8" ht="15.75" customHeight="1" thickBot="1">
      <c r="A31" s="11" t="s">
        <v>22</v>
      </c>
      <c r="B31" s="14">
        <f>SUM(B27:B30)</f>
        <v>375</v>
      </c>
      <c r="C31" s="51">
        <f>SUM(C27:C30)</f>
        <v>7.75</v>
      </c>
      <c r="D31" s="55">
        <f>SUM(D27:D30)</f>
        <v>6.8</v>
      </c>
      <c r="E31" s="47">
        <f>SUM(E27:E30)</f>
        <v>65.099999999999994</v>
      </c>
      <c r="F31" s="52">
        <f>SUM(F27:F30)</f>
        <v>353</v>
      </c>
      <c r="G31" s="93"/>
      <c r="H31" s="12"/>
    </row>
    <row r="32" spans="1:8" ht="15.75" customHeight="1" thickBot="1">
      <c r="A32" s="111" t="s">
        <v>38</v>
      </c>
      <c r="B32" s="112"/>
      <c r="C32" s="47">
        <f>C11+C14+C21+C25+C31</f>
        <v>40.409999999999997</v>
      </c>
      <c r="D32" s="47">
        <f>D11+D14+D21+D25+D31</f>
        <v>45.3</v>
      </c>
      <c r="E32" s="54">
        <f>E11+E14+E21+E25+E31</f>
        <v>221</v>
      </c>
      <c r="F32" s="47">
        <f>F11+F14+F21+F25+F31</f>
        <v>1452.58</v>
      </c>
      <c r="G32" s="93"/>
      <c r="H32" s="12"/>
    </row>
    <row r="33" spans="1:8">
      <c r="A33" s="7"/>
      <c r="B33" s="7"/>
      <c r="C33" s="22"/>
      <c r="D33" s="22"/>
      <c r="E33" s="22"/>
      <c r="F33" s="22"/>
      <c r="G33" s="95"/>
      <c r="H33" s="7"/>
    </row>
    <row r="34" spans="1:8">
      <c r="A34" s="113">
        <v>9</v>
      </c>
      <c r="B34" s="113"/>
      <c r="C34" s="113"/>
      <c r="D34" s="113"/>
      <c r="E34" s="113"/>
      <c r="F34" s="113"/>
      <c r="G34" s="113"/>
      <c r="H34" s="11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2:B32"/>
    <mergeCell ref="A34:H34"/>
    <mergeCell ref="A26:H26"/>
    <mergeCell ref="A22:H22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activeCell="C20" sqref="C20"/>
    </sheetView>
  </sheetViews>
  <sheetFormatPr defaultRowHeight="15"/>
  <cols>
    <col min="1" max="1" width="43.7109375" customWidth="1"/>
    <col min="3" max="6" width="9.140625" style="17" customWidth="1"/>
    <col min="7" max="7" width="9.140625" style="87"/>
  </cols>
  <sheetData>
    <row r="1" spans="1:8" ht="16.5" thickBot="1">
      <c r="A1" s="122" t="s">
        <v>97</v>
      </c>
      <c r="B1" s="122"/>
      <c r="C1" s="122"/>
      <c r="D1" s="122"/>
      <c r="E1" s="122"/>
      <c r="F1" s="122"/>
      <c r="G1" s="122"/>
      <c r="H1" s="122"/>
    </row>
    <row r="2" spans="1:8">
      <c r="A2" s="125" t="s">
        <v>1</v>
      </c>
      <c r="B2" s="1" t="s">
        <v>2</v>
      </c>
      <c r="C2" s="128" t="s">
        <v>4</v>
      </c>
      <c r="D2" s="129"/>
      <c r="E2" s="130"/>
      <c r="F2" s="18" t="s">
        <v>5</v>
      </c>
      <c r="G2" s="88" t="s">
        <v>9</v>
      </c>
      <c r="H2" s="1" t="s">
        <v>12</v>
      </c>
    </row>
    <row r="3" spans="1:8">
      <c r="A3" s="126"/>
      <c r="B3" s="2" t="s">
        <v>3</v>
      </c>
      <c r="C3" s="131"/>
      <c r="D3" s="132"/>
      <c r="E3" s="133"/>
      <c r="F3" s="19" t="s">
        <v>6</v>
      </c>
      <c r="G3" s="89" t="s">
        <v>10</v>
      </c>
      <c r="H3" s="2" t="s">
        <v>13</v>
      </c>
    </row>
    <row r="4" spans="1:8" ht="15.75" thickBot="1">
      <c r="A4" s="126"/>
      <c r="B4" s="3"/>
      <c r="C4" s="134"/>
      <c r="D4" s="135"/>
      <c r="E4" s="136"/>
      <c r="F4" s="19" t="s">
        <v>7</v>
      </c>
      <c r="G4" s="89" t="s">
        <v>11</v>
      </c>
      <c r="H4" s="3"/>
    </row>
    <row r="5" spans="1:8">
      <c r="A5" s="126"/>
      <c r="B5" s="3"/>
      <c r="C5" s="137" t="s">
        <v>14</v>
      </c>
      <c r="D5" s="139" t="s">
        <v>15</v>
      </c>
      <c r="E5" s="19" t="s">
        <v>16</v>
      </c>
      <c r="F5" s="19" t="s">
        <v>8</v>
      </c>
      <c r="G5" s="90"/>
      <c r="H5" s="3"/>
    </row>
    <row r="6" spans="1:8" ht="15.75" thickBot="1">
      <c r="A6" s="127"/>
      <c r="B6" s="4"/>
      <c r="C6" s="138"/>
      <c r="D6" s="140"/>
      <c r="E6" s="21" t="s">
        <v>17</v>
      </c>
      <c r="F6" s="20"/>
      <c r="G6" s="91"/>
      <c r="H6" s="4"/>
    </row>
    <row r="7" spans="1:8" ht="15.75" customHeight="1" thickBot="1">
      <c r="A7" s="118" t="s">
        <v>18</v>
      </c>
      <c r="B7" s="119"/>
      <c r="C7" s="120"/>
      <c r="D7" s="120"/>
      <c r="E7" s="120"/>
      <c r="F7" s="120"/>
      <c r="G7" s="119"/>
      <c r="H7" s="121"/>
    </row>
    <row r="8" spans="1:8" ht="15.75" customHeight="1" thickBot="1">
      <c r="A8" s="8" t="s">
        <v>98</v>
      </c>
      <c r="B8" s="13">
        <v>150</v>
      </c>
      <c r="C8" s="40">
        <v>6.7</v>
      </c>
      <c r="D8" s="40">
        <v>4</v>
      </c>
      <c r="E8" s="43">
        <v>23</v>
      </c>
      <c r="F8" s="44">
        <v>154.5</v>
      </c>
      <c r="G8" s="92">
        <v>112</v>
      </c>
      <c r="H8" s="9">
        <v>2008</v>
      </c>
    </row>
    <row r="9" spans="1:8" ht="15.75" customHeight="1" thickBot="1">
      <c r="A9" s="8" t="s">
        <v>20</v>
      </c>
      <c r="B9" s="13">
        <v>30</v>
      </c>
      <c r="C9" s="41">
        <v>1.6</v>
      </c>
      <c r="D9" s="24">
        <v>5.6</v>
      </c>
      <c r="E9" s="24">
        <v>7.5</v>
      </c>
      <c r="F9" s="24">
        <v>86.8</v>
      </c>
      <c r="G9" s="92">
        <v>100</v>
      </c>
      <c r="H9" s="9">
        <v>2013</v>
      </c>
    </row>
    <row r="10" spans="1:8" ht="15.75" customHeight="1" thickBot="1">
      <c r="A10" s="8" t="s">
        <v>37</v>
      </c>
      <c r="B10" s="13">
        <v>170</v>
      </c>
      <c r="C10" s="41">
        <v>0.2</v>
      </c>
      <c r="D10" s="39">
        <v>0</v>
      </c>
      <c r="E10" s="39">
        <v>6.7</v>
      </c>
      <c r="F10" s="39">
        <v>28.2</v>
      </c>
      <c r="G10" s="92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350</v>
      </c>
      <c r="C11" s="42">
        <f>SUM(C8:C10)</f>
        <v>8.5</v>
      </c>
      <c r="D11" s="47">
        <f>SUM(D8:D10)</f>
        <v>9.6</v>
      </c>
      <c r="E11" s="47">
        <f>SUM(E8:E10)</f>
        <v>37.200000000000003</v>
      </c>
      <c r="F11" s="56">
        <f>SUM(F8:F10)</f>
        <v>269.5</v>
      </c>
      <c r="G11" s="93"/>
      <c r="H11" s="12"/>
    </row>
    <row r="12" spans="1:8" ht="15.75" customHeight="1" thickBot="1">
      <c r="A12" s="114" t="s">
        <v>23</v>
      </c>
      <c r="B12" s="116"/>
      <c r="C12" s="116"/>
      <c r="D12" s="116"/>
      <c r="E12" s="116"/>
      <c r="F12" s="116"/>
      <c r="G12" s="115"/>
      <c r="H12" s="117"/>
    </row>
    <row r="13" spans="1:8" ht="15.75" customHeight="1" thickBot="1">
      <c r="A13" s="15" t="s">
        <v>61</v>
      </c>
      <c r="B13" s="83">
        <v>150</v>
      </c>
      <c r="C13" s="57">
        <v>0.5</v>
      </c>
      <c r="D13" s="75">
        <v>0.2</v>
      </c>
      <c r="E13" s="75">
        <v>16.100000000000001</v>
      </c>
      <c r="F13" s="76">
        <v>68.2</v>
      </c>
      <c r="G13" s="92">
        <v>538</v>
      </c>
      <c r="H13" s="9">
        <v>2013</v>
      </c>
    </row>
    <row r="14" spans="1:8" ht="15.75" customHeight="1" thickBot="1">
      <c r="A14" s="16" t="s">
        <v>22</v>
      </c>
      <c r="B14" s="48">
        <f>SUM(B13)</f>
        <v>150</v>
      </c>
      <c r="C14" s="66">
        <f>SUM(C13)</f>
        <v>0.5</v>
      </c>
      <c r="D14" s="66">
        <f t="shared" ref="D14:F14" si="0">SUM(D13)</f>
        <v>0.2</v>
      </c>
      <c r="E14" s="66">
        <f t="shared" si="0"/>
        <v>16.100000000000001</v>
      </c>
      <c r="F14" s="66">
        <f t="shared" si="0"/>
        <v>68.2</v>
      </c>
      <c r="G14" s="93"/>
      <c r="H14" s="12"/>
    </row>
    <row r="15" spans="1:8" ht="15.75" customHeight="1" thickBot="1">
      <c r="A15" s="114" t="s">
        <v>25</v>
      </c>
      <c r="B15" s="116"/>
      <c r="C15" s="116"/>
      <c r="D15" s="115"/>
      <c r="E15" s="115"/>
      <c r="F15" s="115"/>
      <c r="G15" s="115"/>
      <c r="H15" s="117"/>
    </row>
    <row r="16" spans="1:8" s="17" customFormat="1" ht="15.75" thickBot="1">
      <c r="A16" s="23" t="s">
        <v>219</v>
      </c>
      <c r="B16" s="84">
        <v>130</v>
      </c>
      <c r="C16" s="40">
        <v>2.2200000000000002</v>
      </c>
      <c r="D16" s="24">
        <v>12.17</v>
      </c>
      <c r="E16" s="24">
        <v>10.57</v>
      </c>
      <c r="F16" s="24">
        <v>169</v>
      </c>
      <c r="G16" s="82">
        <v>82</v>
      </c>
      <c r="H16" s="33">
        <v>2013</v>
      </c>
    </row>
    <row r="17" spans="1:8" ht="15.75" customHeight="1" thickBot="1">
      <c r="A17" s="15" t="s">
        <v>27</v>
      </c>
      <c r="B17" s="49">
        <v>180</v>
      </c>
      <c r="C17" s="41">
        <v>3.8</v>
      </c>
      <c r="D17" s="24">
        <v>2.2000000000000002</v>
      </c>
      <c r="E17" s="24">
        <v>11.6</v>
      </c>
      <c r="F17" s="24">
        <v>81.400000000000006</v>
      </c>
      <c r="G17" s="92">
        <v>87</v>
      </c>
      <c r="H17" s="9">
        <v>2012</v>
      </c>
    </row>
    <row r="18" spans="1:8" ht="15.75" customHeight="1" thickBot="1">
      <c r="A18" s="15" t="s">
        <v>48</v>
      </c>
      <c r="B18" s="49">
        <v>60</v>
      </c>
      <c r="C18" s="41">
        <v>3.3</v>
      </c>
      <c r="D18" s="24">
        <v>2.1</v>
      </c>
      <c r="E18" s="24">
        <v>5.8</v>
      </c>
      <c r="F18" s="24">
        <v>55.3</v>
      </c>
      <c r="G18" s="92">
        <v>406</v>
      </c>
      <c r="H18" s="9">
        <v>2013</v>
      </c>
    </row>
    <row r="19" spans="1:8" ht="15.75" customHeight="1" thickBot="1">
      <c r="A19" s="8" t="s">
        <v>65</v>
      </c>
      <c r="B19" s="13">
        <v>110</v>
      </c>
      <c r="C19" s="41">
        <v>2.1</v>
      </c>
      <c r="D19" s="24">
        <v>6.8</v>
      </c>
      <c r="E19" s="24">
        <v>9.1</v>
      </c>
      <c r="F19" s="24">
        <v>106</v>
      </c>
      <c r="G19" s="92">
        <v>335</v>
      </c>
      <c r="H19" s="9">
        <v>2008</v>
      </c>
    </row>
    <row r="20" spans="1:8" ht="15.75" customHeight="1" thickBot="1">
      <c r="A20" s="8" t="s">
        <v>29</v>
      </c>
      <c r="B20" s="13">
        <v>35</v>
      </c>
      <c r="C20" s="41">
        <v>2.5</v>
      </c>
      <c r="D20" s="24">
        <v>0.2</v>
      </c>
      <c r="E20" s="24">
        <v>17.2</v>
      </c>
      <c r="F20" s="24">
        <v>80.599999999999994</v>
      </c>
      <c r="G20" s="92">
        <v>114</v>
      </c>
      <c r="H20" s="9">
        <v>2013</v>
      </c>
    </row>
    <row r="21" spans="1:8" ht="15.75" customHeight="1" thickBot="1">
      <c r="A21" s="8" t="s">
        <v>179</v>
      </c>
      <c r="B21" s="13">
        <v>150</v>
      </c>
      <c r="C21" s="41">
        <v>0.3</v>
      </c>
      <c r="D21" s="39">
        <v>0.1</v>
      </c>
      <c r="E21" s="39">
        <v>17.5</v>
      </c>
      <c r="F21" s="39">
        <v>72.099999999999994</v>
      </c>
      <c r="G21" s="92">
        <v>526</v>
      </c>
      <c r="H21" s="9">
        <v>2013</v>
      </c>
    </row>
    <row r="22" spans="1:8" ht="15.75" customHeight="1" thickBot="1">
      <c r="A22" s="16" t="s">
        <v>22</v>
      </c>
      <c r="B22" s="48">
        <f>SUM(B16:B21)</f>
        <v>665</v>
      </c>
      <c r="C22" s="47">
        <f>SUM(C16:C21)</f>
        <v>14.22</v>
      </c>
      <c r="D22" s="47">
        <f>SUM(D16:D21)</f>
        <v>23.570000000000004</v>
      </c>
      <c r="E22" s="47">
        <f>SUM(E16:E21)</f>
        <v>71.77</v>
      </c>
      <c r="F22" s="47">
        <f>SUM(F16:F21)</f>
        <v>564.4</v>
      </c>
      <c r="G22" s="93"/>
      <c r="H22" s="12"/>
    </row>
    <row r="23" spans="1:8" ht="15.75" customHeight="1" thickBot="1">
      <c r="A23" s="114" t="s">
        <v>31</v>
      </c>
      <c r="B23" s="115"/>
      <c r="C23" s="116"/>
      <c r="D23" s="115"/>
      <c r="E23" s="115"/>
      <c r="F23" s="115"/>
      <c r="G23" s="115"/>
      <c r="H23" s="117"/>
    </row>
    <row r="24" spans="1:8" ht="15.75" customHeight="1" thickBot="1">
      <c r="A24" s="8" t="s">
        <v>203</v>
      </c>
      <c r="B24" s="13">
        <v>30</v>
      </c>
      <c r="C24" s="41">
        <v>0.2</v>
      </c>
      <c r="D24" s="24">
        <v>0</v>
      </c>
      <c r="E24" s="24">
        <v>35.9</v>
      </c>
      <c r="F24" s="24">
        <v>91.8</v>
      </c>
      <c r="G24" s="92" t="s">
        <v>41</v>
      </c>
      <c r="H24" s="9">
        <v>2</v>
      </c>
    </row>
    <row r="25" spans="1:8" ht="15.75" customHeight="1" thickBot="1">
      <c r="A25" s="8" t="s">
        <v>74</v>
      </c>
      <c r="B25" s="13">
        <v>150</v>
      </c>
      <c r="C25" s="41">
        <v>2.9</v>
      </c>
      <c r="D25" s="39">
        <v>3.8</v>
      </c>
      <c r="E25" s="39">
        <v>7.1</v>
      </c>
      <c r="F25" s="39">
        <v>73.8</v>
      </c>
      <c r="G25" s="92">
        <v>435</v>
      </c>
      <c r="H25" s="9">
        <v>2008</v>
      </c>
    </row>
    <row r="26" spans="1:8" ht="15.75" customHeight="1" thickBot="1">
      <c r="A26" s="11" t="s">
        <v>22</v>
      </c>
      <c r="B26" s="14">
        <f>SUM(B24:B25)</f>
        <v>180</v>
      </c>
      <c r="C26" s="42">
        <f>SUM(C24:C25)</f>
        <v>3.1</v>
      </c>
      <c r="D26" s="47">
        <f t="shared" ref="D26:F26" si="1">SUM(D24:D25)</f>
        <v>3.8</v>
      </c>
      <c r="E26" s="47">
        <f t="shared" si="1"/>
        <v>43</v>
      </c>
      <c r="F26" s="47">
        <f t="shared" si="1"/>
        <v>165.6</v>
      </c>
      <c r="G26" s="93"/>
      <c r="H26" s="12"/>
    </row>
    <row r="27" spans="1:8" ht="15.75" customHeight="1" thickBot="1">
      <c r="A27" s="114" t="s">
        <v>34</v>
      </c>
      <c r="B27" s="115"/>
      <c r="C27" s="116"/>
      <c r="D27" s="115"/>
      <c r="E27" s="115"/>
      <c r="F27" s="115"/>
      <c r="G27" s="115"/>
      <c r="H27" s="117"/>
    </row>
    <row r="28" spans="1:8" ht="15.75" customHeight="1" thickBot="1">
      <c r="A28" s="8" t="s">
        <v>47</v>
      </c>
      <c r="B28" s="13">
        <v>95</v>
      </c>
      <c r="C28" s="40">
        <v>1.3</v>
      </c>
      <c r="D28" s="24">
        <v>3</v>
      </c>
      <c r="E28" s="24">
        <v>10.6</v>
      </c>
      <c r="F28" s="24">
        <v>74.599999999999994</v>
      </c>
      <c r="G28" s="92">
        <v>386</v>
      </c>
      <c r="H28" s="9">
        <v>2016</v>
      </c>
    </row>
    <row r="29" spans="1:8" ht="15.75" customHeight="1" thickBot="1">
      <c r="A29" s="8" t="s">
        <v>132</v>
      </c>
      <c r="B29" s="13">
        <v>60</v>
      </c>
      <c r="C29" s="57">
        <v>9.5399999999999991</v>
      </c>
      <c r="D29" s="24">
        <v>9.2100000000000009</v>
      </c>
      <c r="E29" s="24">
        <v>11.48</v>
      </c>
      <c r="F29" s="24">
        <v>167</v>
      </c>
      <c r="G29" s="92">
        <v>395</v>
      </c>
      <c r="H29" s="9">
        <v>2013</v>
      </c>
    </row>
    <row r="30" spans="1:8" ht="15.75" customHeight="1" thickBot="1">
      <c r="A30" s="15" t="s">
        <v>107</v>
      </c>
      <c r="B30" s="49">
        <v>150</v>
      </c>
      <c r="C30" s="41">
        <v>2.11</v>
      </c>
      <c r="D30" s="24">
        <v>4.9400000000000004</v>
      </c>
      <c r="E30" s="24">
        <v>11.37</v>
      </c>
      <c r="F30" s="24">
        <v>100</v>
      </c>
      <c r="G30" s="92">
        <v>195</v>
      </c>
      <c r="H30" s="9">
        <v>2013</v>
      </c>
    </row>
    <row r="31" spans="1:8" ht="15.75" customHeight="1" thickBot="1">
      <c r="A31" s="8" t="s">
        <v>30</v>
      </c>
      <c r="B31" s="13">
        <v>30</v>
      </c>
      <c r="C31" s="46">
        <v>2.5499999999999998</v>
      </c>
      <c r="D31" s="24">
        <v>0.9</v>
      </c>
      <c r="E31" s="24">
        <v>13.5</v>
      </c>
      <c r="F31" s="24">
        <v>72.3</v>
      </c>
      <c r="G31" s="92">
        <v>114</v>
      </c>
      <c r="H31" s="9">
        <v>2013</v>
      </c>
    </row>
    <row r="32" spans="1:8" ht="15.75" customHeight="1" thickBot="1">
      <c r="A32" s="8" t="s">
        <v>37</v>
      </c>
      <c r="B32" s="13">
        <v>170</v>
      </c>
      <c r="C32" s="41">
        <v>0.2</v>
      </c>
      <c r="D32" s="39">
        <v>0</v>
      </c>
      <c r="E32" s="39">
        <v>6.7</v>
      </c>
      <c r="F32" s="39">
        <v>28.2</v>
      </c>
      <c r="G32" s="92">
        <v>412</v>
      </c>
      <c r="H32" s="9">
        <v>2016</v>
      </c>
    </row>
    <row r="33" spans="1:8" ht="15.75" customHeight="1" thickBot="1">
      <c r="A33" s="11" t="s">
        <v>22</v>
      </c>
      <c r="B33" s="14">
        <f>SUM(B28:B32)</f>
        <v>505</v>
      </c>
      <c r="C33" s="50">
        <f>SUM(C28:C32)</f>
        <v>15.7</v>
      </c>
      <c r="D33" s="52">
        <f t="shared" ref="D33:F33" si="2">SUM(D28:D32)</f>
        <v>18.05</v>
      </c>
      <c r="E33" s="53">
        <f t="shared" si="2"/>
        <v>53.65</v>
      </c>
      <c r="F33" s="53">
        <f t="shared" si="2"/>
        <v>442.1</v>
      </c>
      <c r="G33" s="93"/>
      <c r="H33" s="12"/>
    </row>
    <row r="34" spans="1:8" ht="15.75" thickBot="1">
      <c r="A34" s="111" t="s">
        <v>38</v>
      </c>
      <c r="B34" s="112"/>
      <c r="C34" s="42">
        <f>C11+C14+C22+C26+C33</f>
        <v>42.019999999999996</v>
      </c>
      <c r="D34" s="47">
        <f>D11+D14+D22+D26+D33</f>
        <v>55.22</v>
      </c>
      <c r="E34" s="47">
        <f>E11+E14+E22+E26+E33</f>
        <v>221.72</v>
      </c>
      <c r="F34" s="47">
        <f>F11+F14+F22+F26+F33</f>
        <v>1509.7999999999997</v>
      </c>
      <c r="G34" s="93"/>
      <c r="H34" s="12"/>
    </row>
    <row r="35" spans="1:8">
      <c r="A35" s="7"/>
      <c r="B35" s="7"/>
      <c r="C35" s="22"/>
      <c r="D35" s="22"/>
      <c r="E35" s="22"/>
      <c r="F35" s="22"/>
      <c r="G35" s="95"/>
      <c r="H35" s="7"/>
    </row>
    <row r="36" spans="1:8">
      <c r="A36" s="113">
        <v>10</v>
      </c>
      <c r="B36" s="113"/>
      <c r="C36" s="113"/>
      <c r="D36" s="113"/>
      <c r="E36" s="113"/>
      <c r="F36" s="113"/>
      <c r="G36" s="113"/>
      <c r="H36" s="113"/>
    </row>
  </sheetData>
  <mergeCells count="12">
    <mergeCell ref="A7:H7"/>
    <mergeCell ref="A12:H12"/>
    <mergeCell ref="A1:H1"/>
    <mergeCell ref="A2:A6"/>
    <mergeCell ref="C2:E4"/>
    <mergeCell ref="C5:C6"/>
    <mergeCell ref="D5:D6"/>
    <mergeCell ref="A36:H36"/>
    <mergeCell ref="A34:B34"/>
    <mergeCell ref="A27:H27"/>
    <mergeCell ref="A23:H23"/>
    <mergeCell ref="A15:H15"/>
  </mergeCells>
  <pageMargins left="0.7" right="0.7" top="0.75" bottom="0.75" header="0.3" footer="0.3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workbookViewId="0">
      <selection activeCell="E55" sqref="E55"/>
    </sheetView>
  </sheetViews>
  <sheetFormatPr defaultRowHeight="11.25"/>
  <cols>
    <col min="1" max="3" width="17.28515625" style="107" customWidth="1"/>
    <col min="4" max="4" width="16.5703125" style="107" customWidth="1"/>
    <col min="5" max="5" width="17" style="107" customWidth="1"/>
    <col min="6" max="6" width="0.85546875" style="107" customWidth="1"/>
    <col min="7" max="7" width="18.140625" style="107" customWidth="1"/>
    <col min="8" max="11" width="17.28515625" style="107" customWidth="1"/>
    <col min="12" max="16384" width="9.140625" style="107"/>
  </cols>
  <sheetData>
    <row r="1" spans="1:15" ht="16.5" thickBot="1">
      <c r="A1" s="159" t="s">
        <v>221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5" ht="12" thickBot="1">
      <c r="A2" s="103" t="s">
        <v>89</v>
      </c>
      <c r="B2" s="103" t="s">
        <v>39</v>
      </c>
      <c r="C2" s="103" t="s">
        <v>51</v>
      </c>
      <c r="D2" s="104" t="s">
        <v>59</v>
      </c>
      <c r="E2" s="105" t="s">
        <v>68</v>
      </c>
      <c r="F2" s="103"/>
      <c r="G2" s="103" t="s">
        <v>77</v>
      </c>
      <c r="H2" s="103" t="s">
        <v>83</v>
      </c>
      <c r="I2" s="106" t="s">
        <v>0</v>
      </c>
      <c r="J2" s="104" t="s">
        <v>91</v>
      </c>
      <c r="K2" s="103" t="s">
        <v>97</v>
      </c>
    </row>
    <row r="3" spans="1:15">
      <c r="A3" s="161" t="s">
        <v>18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</row>
    <row r="4" spans="1:15" ht="45" customHeight="1">
      <c r="A4" s="108" t="s">
        <v>138</v>
      </c>
      <c r="B4" s="108" t="s">
        <v>150</v>
      </c>
      <c r="C4" s="108" t="s">
        <v>159</v>
      </c>
      <c r="D4" s="108" t="s">
        <v>166</v>
      </c>
      <c r="E4" s="108" t="s">
        <v>207</v>
      </c>
      <c r="F4" s="108"/>
      <c r="G4" s="108" t="s">
        <v>183</v>
      </c>
      <c r="H4" s="108" t="s">
        <v>186</v>
      </c>
      <c r="I4" s="108" t="s">
        <v>190</v>
      </c>
      <c r="J4" s="108" t="s">
        <v>194</v>
      </c>
      <c r="K4" s="108" t="s">
        <v>174</v>
      </c>
      <c r="N4" s="109"/>
      <c r="O4" s="109"/>
    </row>
    <row r="5" spans="1:15" ht="45" customHeight="1">
      <c r="A5" s="108" t="s">
        <v>139</v>
      </c>
      <c r="B5" s="108" t="s">
        <v>139</v>
      </c>
      <c r="C5" s="108" t="s">
        <v>139</v>
      </c>
      <c r="D5" s="108" t="s">
        <v>139</v>
      </c>
      <c r="E5" s="108" t="s">
        <v>175</v>
      </c>
      <c r="F5" s="108"/>
      <c r="G5" s="108" t="s">
        <v>139</v>
      </c>
      <c r="H5" s="108" t="s">
        <v>175</v>
      </c>
      <c r="I5" s="108" t="s">
        <v>139</v>
      </c>
      <c r="J5" s="108" t="s">
        <v>175</v>
      </c>
      <c r="K5" s="108" t="s">
        <v>139</v>
      </c>
      <c r="N5" s="109"/>
      <c r="O5" s="109"/>
    </row>
    <row r="6" spans="1:15" ht="45" customHeight="1">
      <c r="A6" s="108" t="s">
        <v>140</v>
      </c>
      <c r="B6" s="108" t="s">
        <v>149</v>
      </c>
      <c r="C6" s="108" t="s">
        <v>140</v>
      </c>
      <c r="D6" s="108" t="s">
        <v>149</v>
      </c>
      <c r="E6" s="108" t="s">
        <v>176</v>
      </c>
      <c r="F6" s="108"/>
      <c r="G6" s="108" t="s">
        <v>149</v>
      </c>
      <c r="H6" s="108" t="s">
        <v>176</v>
      </c>
      <c r="I6" s="108" t="s">
        <v>140</v>
      </c>
      <c r="J6" s="108" t="s">
        <v>195</v>
      </c>
      <c r="K6" s="108" t="s">
        <v>149</v>
      </c>
    </row>
    <row r="7" spans="1:15">
      <c r="A7" s="156" t="s">
        <v>23</v>
      </c>
      <c r="B7" s="157"/>
      <c r="C7" s="157"/>
      <c r="D7" s="157"/>
      <c r="E7" s="157"/>
      <c r="F7" s="157"/>
      <c r="G7" s="157"/>
      <c r="H7" s="157"/>
      <c r="I7" s="157"/>
      <c r="J7" s="157"/>
      <c r="K7" s="158"/>
    </row>
    <row r="8" spans="1:15" ht="45" customHeight="1">
      <c r="A8" s="108" t="s">
        <v>141</v>
      </c>
      <c r="B8" s="108" t="s">
        <v>151</v>
      </c>
      <c r="C8" s="108" t="s">
        <v>141</v>
      </c>
      <c r="D8" s="108" t="s">
        <v>151</v>
      </c>
      <c r="E8" s="108" t="s">
        <v>141</v>
      </c>
      <c r="F8" s="108"/>
      <c r="G8" s="108" t="s">
        <v>151</v>
      </c>
      <c r="H8" s="108" t="s">
        <v>141</v>
      </c>
      <c r="I8" s="108" t="s">
        <v>151</v>
      </c>
      <c r="J8" s="108" t="s">
        <v>141</v>
      </c>
      <c r="K8" s="108" t="s">
        <v>151</v>
      </c>
    </row>
    <row r="9" spans="1:15">
      <c r="A9" s="164" t="s">
        <v>25</v>
      </c>
      <c r="B9" s="165"/>
      <c r="C9" s="165"/>
      <c r="D9" s="165"/>
      <c r="E9" s="165"/>
      <c r="F9" s="165"/>
      <c r="G9" s="165"/>
      <c r="H9" s="165"/>
      <c r="I9" s="165"/>
      <c r="J9" s="165"/>
      <c r="K9" s="166"/>
    </row>
    <row r="10" spans="1:15" ht="45" customHeight="1">
      <c r="A10" s="108" t="s">
        <v>164</v>
      </c>
      <c r="B10" s="108" t="s">
        <v>202</v>
      </c>
      <c r="C10" s="108" t="s">
        <v>160</v>
      </c>
      <c r="D10" s="108" t="s">
        <v>167</v>
      </c>
      <c r="E10" s="108" t="s">
        <v>142</v>
      </c>
      <c r="F10" s="108"/>
      <c r="G10" s="108" t="s">
        <v>210</v>
      </c>
      <c r="H10" s="108" t="s">
        <v>187</v>
      </c>
      <c r="I10" s="108" t="s">
        <v>216</v>
      </c>
      <c r="J10" s="108" t="s">
        <v>167</v>
      </c>
      <c r="K10" s="108" t="s">
        <v>208</v>
      </c>
    </row>
    <row r="11" spans="1:15" ht="45" customHeight="1">
      <c r="A11" s="108" t="s">
        <v>124</v>
      </c>
      <c r="B11" s="108" t="s">
        <v>111</v>
      </c>
      <c r="C11" s="108" t="s">
        <v>110</v>
      </c>
      <c r="D11" s="108" t="s">
        <v>168</v>
      </c>
      <c r="E11" s="108" t="s">
        <v>112</v>
      </c>
      <c r="F11" s="108"/>
      <c r="G11" s="108" t="s">
        <v>113</v>
      </c>
      <c r="H11" s="108" t="s">
        <v>114</v>
      </c>
      <c r="I11" s="108" t="s">
        <v>191</v>
      </c>
      <c r="J11" s="108" t="s">
        <v>196</v>
      </c>
      <c r="K11" s="108" t="s">
        <v>115</v>
      </c>
    </row>
    <row r="12" spans="1:15" ht="45" customHeight="1">
      <c r="A12" s="108" t="s">
        <v>143</v>
      </c>
      <c r="B12" s="108" t="s">
        <v>152</v>
      </c>
      <c r="C12" s="108" t="s">
        <v>161</v>
      </c>
      <c r="D12" s="108" t="s">
        <v>125</v>
      </c>
      <c r="E12" s="108" t="s">
        <v>177</v>
      </c>
      <c r="F12" s="108"/>
      <c r="G12" s="108" t="s">
        <v>184</v>
      </c>
      <c r="H12" s="108" t="s">
        <v>152</v>
      </c>
      <c r="I12" s="108" t="s">
        <v>192</v>
      </c>
      <c r="J12" s="108" t="s">
        <v>116</v>
      </c>
      <c r="K12" s="108" t="s">
        <v>147</v>
      </c>
    </row>
    <row r="13" spans="1:15" ht="45" customHeight="1">
      <c r="A13" s="108" t="s">
        <v>148</v>
      </c>
      <c r="B13" s="108" t="s">
        <v>153</v>
      </c>
      <c r="C13" s="108" t="s">
        <v>217</v>
      </c>
      <c r="D13" s="108" t="s">
        <v>217</v>
      </c>
      <c r="E13" s="108" t="s">
        <v>178</v>
      </c>
      <c r="F13" s="108"/>
      <c r="G13" s="108" t="s">
        <v>185</v>
      </c>
      <c r="H13" s="108" t="s">
        <v>188</v>
      </c>
      <c r="I13" s="108" t="s">
        <v>217</v>
      </c>
      <c r="J13" s="108" t="s">
        <v>217</v>
      </c>
      <c r="K13" s="108" t="s">
        <v>199</v>
      </c>
    </row>
    <row r="14" spans="1:15" ht="45" customHeight="1">
      <c r="A14" s="108" t="s">
        <v>217</v>
      </c>
      <c r="B14" s="108" t="s">
        <v>117</v>
      </c>
      <c r="C14" s="108" t="s">
        <v>162</v>
      </c>
      <c r="D14" s="108" t="s">
        <v>169</v>
      </c>
      <c r="E14" s="108" t="s">
        <v>217</v>
      </c>
      <c r="F14" s="108"/>
      <c r="G14" s="108" t="s">
        <v>217</v>
      </c>
      <c r="H14" s="108" t="s">
        <v>217</v>
      </c>
      <c r="I14" s="108" t="s">
        <v>145</v>
      </c>
      <c r="J14" s="108" t="s">
        <v>169</v>
      </c>
      <c r="K14" s="108" t="s">
        <v>217</v>
      </c>
    </row>
    <row r="15" spans="1:15" ht="45" customHeight="1">
      <c r="A15" s="108" t="s">
        <v>145</v>
      </c>
      <c r="B15" s="108" t="s">
        <v>217</v>
      </c>
      <c r="C15" s="108"/>
      <c r="D15" s="108"/>
      <c r="E15" s="108" t="s">
        <v>180</v>
      </c>
      <c r="F15" s="108"/>
      <c r="G15" s="108" t="s">
        <v>162</v>
      </c>
      <c r="H15" s="108" t="s">
        <v>154</v>
      </c>
      <c r="I15" s="108"/>
      <c r="J15" s="108"/>
      <c r="K15" s="108" t="s">
        <v>180</v>
      </c>
    </row>
    <row r="16" spans="1:15" ht="45" customHeight="1">
      <c r="A16" s="108"/>
      <c r="B16" s="108" t="s">
        <v>154</v>
      </c>
      <c r="C16" s="110"/>
      <c r="D16" s="108"/>
      <c r="E16" s="108"/>
      <c r="F16" s="108"/>
      <c r="G16" s="108"/>
      <c r="H16" s="108"/>
      <c r="I16" s="110"/>
      <c r="J16" s="108"/>
      <c r="K16" s="108"/>
    </row>
    <row r="17" spans="1:11">
      <c r="A17" s="156" t="s">
        <v>31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/>
    </row>
    <row r="18" spans="1:11" ht="45" customHeight="1">
      <c r="A18" s="108" t="s">
        <v>118</v>
      </c>
      <c r="B18" s="108" t="s">
        <v>155</v>
      </c>
      <c r="C18" s="108" t="s">
        <v>135</v>
      </c>
      <c r="D18" s="108" t="s">
        <v>170</v>
      </c>
      <c r="E18" s="108" t="s">
        <v>205</v>
      </c>
      <c r="F18" s="108"/>
      <c r="G18" s="108" t="s">
        <v>119</v>
      </c>
      <c r="H18" s="108" t="s">
        <v>127</v>
      </c>
      <c r="I18" s="108" t="s">
        <v>120</v>
      </c>
      <c r="J18" s="108" t="s">
        <v>170</v>
      </c>
      <c r="K18" s="108" t="s">
        <v>204</v>
      </c>
    </row>
    <row r="19" spans="1:11" ht="45" customHeight="1">
      <c r="A19" s="108" t="s">
        <v>146</v>
      </c>
      <c r="B19" s="108" t="s">
        <v>156</v>
      </c>
      <c r="C19" s="108" t="s">
        <v>163</v>
      </c>
      <c r="D19" s="108" t="s">
        <v>171</v>
      </c>
      <c r="E19" s="108" t="s">
        <v>163</v>
      </c>
      <c r="F19" s="108"/>
      <c r="G19" s="108" t="s">
        <v>146</v>
      </c>
      <c r="H19" s="108" t="s">
        <v>171</v>
      </c>
      <c r="I19" s="108" t="s">
        <v>173</v>
      </c>
      <c r="J19" s="108" t="s">
        <v>171</v>
      </c>
      <c r="K19" s="108" t="s">
        <v>163</v>
      </c>
    </row>
    <row r="20" spans="1:11">
      <c r="A20" s="156" t="s">
        <v>34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8"/>
    </row>
    <row r="21" spans="1:11" ht="45" customHeight="1">
      <c r="A21" s="108" t="s">
        <v>147</v>
      </c>
      <c r="B21" s="108" t="s">
        <v>157</v>
      </c>
      <c r="C21" s="108" t="s">
        <v>206</v>
      </c>
      <c r="D21" s="108" t="s">
        <v>157</v>
      </c>
      <c r="E21" s="108" t="s">
        <v>157</v>
      </c>
      <c r="F21" s="108"/>
      <c r="G21" s="108" t="s">
        <v>157</v>
      </c>
      <c r="H21" s="108" t="s">
        <v>157</v>
      </c>
      <c r="I21" s="108" t="s">
        <v>206</v>
      </c>
      <c r="J21" s="108" t="s">
        <v>197</v>
      </c>
      <c r="K21" s="108" t="s">
        <v>157</v>
      </c>
    </row>
    <row r="22" spans="1:11" ht="45" customHeight="1">
      <c r="A22" s="108" t="s">
        <v>144</v>
      </c>
      <c r="B22" s="108" t="s">
        <v>158</v>
      </c>
      <c r="C22" s="108" t="s">
        <v>215</v>
      </c>
      <c r="D22" s="108" t="s">
        <v>172</v>
      </c>
      <c r="E22" s="108" t="s">
        <v>181</v>
      </c>
      <c r="F22" s="108"/>
      <c r="G22" s="108" t="s">
        <v>212</v>
      </c>
      <c r="H22" s="108" t="s">
        <v>189</v>
      </c>
      <c r="I22" s="108" t="s">
        <v>193</v>
      </c>
      <c r="J22" s="108" t="s">
        <v>198</v>
      </c>
      <c r="K22" s="108" t="s">
        <v>200</v>
      </c>
    </row>
    <row r="23" spans="1:11" ht="45" customHeight="1">
      <c r="A23" s="108" t="s">
        <v>182</v>
      </c>
      <c r="B23" s="108" t="s">
        <v>182</v>
      </c>
      <c r="C23" s="108" t="s">
        <v>126</v>
      </c>
      <c r="D23" s="108" t="s">
        <v>182</v>
      </c>
      <c r="E23" s="108" t="s">
        <v>121</v>
      </c>
      <c r="F23" s="108"/>
      <c r="G23" s="108" t="s">
        <v>164</v>
      </c>
      <c r="H23" s="108" t="s">
        <v>109</v>
      </c>
      <c r="I23" s="108" t="s">
        <v>122</v>
      </c>
      <c r="J23" s="108" t="s">
        <v>182</v>
      </c>
      <c r="K23" s="108" t="s">
        <v>209</v>
      </c>
    </row>
    <row r="24" spans="1:11" ht="45" customHeight="1">
      <c r="A24" s="108" t="s">
        <v>149</v>
      </c>
      <c r="B24" s="108" t="s">
        <v>149</v>
      </c>
      <c r="C24" s="108" t="s">
        <v>123</v>
      </c>
      <c r="D24" s="108" t="s">
        <v>173</v>
      </c>
      <c r="E24" s="108" t="s">
        <v>182</v>
      </c>
      <c r="F24" s="108"/>
      <c r="G24" s="108" t="s">
        <v>123</v>
      </c>
      <c r="H24" s="108" t="s">
        <v>182</v>
      </c>
      <c r="I24" s="108" t="s">
        <v>182</v>
      </c>
      <c r="J24" s="108" t="s">
        <v>154</v>
      </c>
      <c r="K24" s="108" t="s">
        <v>182</v>
      </c>
    </row>
    <row r="25" spans="1:11" ht="45" customHeight="1">
      <c r="A25" s="108"/>
      <c r="B25" s="108"/>
      <c r="C25" s="108" t="s">
        <v>165</v>
      </c>
      <c r="D25" s="108"/>
      <c r="E25" s="108" t="s">
        <v>154</v>
      </c>
      <c r="F25" s="108"/>
      <c r="G25" s="108" t="s">
        <v>149</v>
      </c>
      <c r="H25" s="108" t="s">
        <v>173</v>
      </c>
      <c r="I25" s="108" t="s">
        <v>165</v>
      </c>
      <c r="J25" s="108"/>
      <c r="K25" s="108" t="s">
        <v>149</v>
      </c>
    </row>
    <row r="26" spans="1:11">
      <c r="G26" s="109"/>
    </row>
    <row r="27" spans="1:11">
      <c r="I27" s="109"/>
    </row>
  </sheetData>
  <mergeCells count="6">
    <mergeCell ref="A20:K20"/>
    <mergeCell ref="A1:K1"/>
    <mergeCell ref="A3:K3"/>
    <mergeCell ref="A7:K7"/>
    <mergeCell ref="A9:K9"/>
    <mergeCell ref="A17:K1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МЕНЮ 1,5-3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2024-04-23T06:06:02Z</dcterms:modified>
</cp:coreProperties>
</file>