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0"/>
  </bookViews>
  <sheets>
    <sheet name="1" sheetId="9" r:id="rId1"/>
    <sheet name="2" sheetId="5" r:id="rId2"/>
    <sheet name="3" sheetId="4" r:id="rId3"/>
    <sheet name="4" sheetId="3" r:id="rId4"/>
    <sheet name="5" sheetId="6" r:id="rId5"/>
    <sheet name="6" sheetId="7" r:id="rId6"/>
    <sheet name="7" sheetId="8" r:id="rId7"/>
    <sheet name="8" sheetId="1" r:id="rId8"/>
    <sheet name="9" sheetId="11" r:id="rId9"/>
    <sheet name="10" sheetId="10" r:id="rId10"/>
    <sheet name="МЕНЮ 3-7" sheetId="15" r:id="rId11"/>
  </sheets>
  <calcPr calcId="124519"/>
</workbook>
</file>

<file path=xl/calcChain.xml><?xml version="1.0" encoding="utf-8"?>
<calcChain xmlns="http://schemas.openxmlformats.org/spreadsheetml/2006/main">
  <c r="B34" i="6"/>
  <c r="C34"/>
  <c r="D34"/>
  <c r="E34"/>
  <c r="F34"/>
  <c r="B34" i="7" l="1"/>
  <c r="C34"/>
  <c r="D34"/>
  <c r="E34"/>
  <c r="F34"/>
  <c r="F11" i="3" l="1"/>
  <c r="F11" i="4"/>
  <c r="C23" i="10" l="1"/>
  <c r="D23"/>
  <c r="E23"/>
  <c r="D26" i="1"/>
  <c r="E26"/>
  <c r="F26"/>
  <c r="C26"/>
  <c r="B26"/>
  <c r="B26" i="4"/>
  <c r="C26"/>
  <c r="D26"/>
  <c r="E26"/>
  <c r="F26"/>
  <c r="D33"/>
  <c r="C23" i="7"/>
  <c r="D23"/>
  <c r="E23"/>
  <c r="B23" i="6"/>
  <c r="C23"/>
  <c r="D23"/>
  <c r="E23"/>
  <c r="F23"/>
  <c r="C26" i="3"/>
  <c r="D26"/>
  <c r="E26"/>
  <c r="C29" i="9"/>
  <c r="D29"/>
  <c r="E29"/>
  <c r="F28" i="5"/>
  <c r="B24"/>
  <c r="D24"/>
  <c r="E24"/>
  <c r="F24"/>
  <c r="C24"/>
  <c r="D22" i="4"/>
  <c r="E22"/>
  <c r="F22"/>
  <c r="F29" i="9"/>
  <c r="B29"/>
  <c r="B26" i="3"/>
  <c r="F26"/>
  <c r="B35" i="9"/>
  <c r="D35"/>
  <c r="E35"/>
  <c r="F35"/>
  <c r="D25"/>
  <c r="E25"/>
  <c r="F25"/>
  <c r="C25"/>
  <c r="D11" i="3"/>
  <c r="E11"/>
  <c r="D22"/>
  <c r="E22"/>
  <c r="F22"/>
  <c r="C22"/>
  <c r="C35" i="9"/>
  <c r="B25"/>
  <c r="B16"/>
  <c r="B13"/>
  <c r="B32" i="3"/>
  <c r="B22"/>
  <c r="B14"/>
  <c r="B11"/>
  <c r="B33" i="4"/>
  <c r="B22"/>
  <c r="B14"/>
  <c r="B11"/>
  <c r="B34" i="5"/>
  <c r="B28"/>
  <c r="B14"/>
  <c r="B11"/>
  <c r="B27" i="6"/>
  <c r="B14"/>
  <c r="B11"/>
  <c r="B27" i="7"/>
  <c r="B23"/>
  <c r="B14"/>
  <c r="B11"/>
  <c r="B34" i="8"/>
  <c r="B27"/>
  <c r="B23"/>
  <c r="B14"/>
  <c r="B11"/>
  <c r="B32" i="11"/>
  <c r="B26"/>
  <c r="B22"/>
  <c r="B14"/>
  <c r="B11"/>
  <c r="B33" i="1"/>
  <c r="B22"/>
  <c r="B14"/>
  <c r="B11"/>
  <c r="B34" i="10"/>
  <c r="B27"/>
  <c r="B23"/>
  <c r="B14"/>
  <c r="B11"/>
  <c r="D34"/>
  <c r="E34"/>
  <c r="F34"/>
  <c r="C34"/>
  <c r="D27"/>
  <c r="E27"/>
  <c r="F27"/>
  <c r="C27"/>
  <c r="F23"/>
  <c r="D14"/>
  <c r="E14"/>
  <c r="F14"/>
  <c r="C14"/>
  <c r="D11"/>
  <c r="E11"/>
  <c r="F11"/>
  <c r="C11"/>
  <c r="D32" i="11"/>
  <c r="E32"/>
  <c r="F32"/>
  <c r="C32"/>
  <c r="F26"/>
  <c r="D26"/>
  <c r="E26"/>
  <c r="C26"/>
  <c r="D22"/>
  <c r="E22"/>
  <c r="F22"/>
  <c r="C22"/>
  <c r="D14"/>
  <c r="E14"/>
  <c r="F14"/>
  <c r="C14"/>
  <c r="D11"/>
  <c r="E11"/>
  <c r="E33" s="1"/>
  <c r="F11"/>
  <c r="F33" s="1"/>
  <c r="C11"/>
  <c r="C33" s="1"/>
  <c r="D16" i="9"/>
  <c r="E16"/>
  <c r="F16"/>
  <c r="C16"/>
  <c r="D13"/>
  <c r="E13"/>
  <c r="F13"/>
  <c r="C13"/>
  <c r="D34" i="8"/>
  <c r="E34"/>
  <c r="F34"/>
  <c r="C34"/>
  <c r="D27"/>
  <c r="E27"/>
  <c r="F27"/>
  <c r="C27"/>
  <c r="D23"/>
  <c r="E23"/>
  <c r="F23"/>
  <c r="C23"/>
  <c r="D14"/>
  <c r="E14"/>
  <c r="F14"/>
  <c r="C14"/>
  <c r="D11"/>
  <c r="E11"/>
  <c r="F11"/>
  <c r="C11"/>
  <c r="D27" i="7"/>
  <c r="E27"/>
  <c r="F27"/>
  <c r="C27"/>
  <c r="F23"/>
  <c r="D14"/>
  <c r="E14"/>
  <c r="F14"/>
  <c r="C14"/>
  <c r="D11"/>
  <c r="E11"/>
  <c r="F11"/>
  <c r="C11"/>
  <c r="D27" i="6"/>
  <c r="E27"/>
  <c r="F27"/>
  <c r="C27"/>
  <c r="D14"/>
  <c r="E14"/>
  <c r="F14"/>
  <c r="C14"/>
  <c r="D11"/>
  <c r="E11"/>
  <c r="F11"/>
  <c r="C11"/>
  <c r="D34" i="5"/>
  <c r="E34"/>
  <c r="F34"/>
  <c r="C34"/>
  <c r="D28"/>
  <c r="E28"/>
  <c r="C28"/>
  <c r="F14"/>
  <c r="E14"/>
  <c r="D14"/>
  <c r="C14"/>
  <c r="D11"/>
  <c r="D35" s="1"/>
  <c r="E11"/>
  <c r="F11"/>
  <c r="C11"/>
  <c r="E33" i="4"/>
  <c r="F33"/>
  <c r="C33"/>
  <c r="C22"/>
  <c r="D14"/>
  <c r="E14"/>
  <c r="F14"/>
  <c r="C14"/>
  <c r="D11"/>
  <c r="E11"/>
  <c r="C11"/>
  <c r="D14" i="3"/>
  <c r="E14"/>
  <c r="F14"/>
  <c r="C14"/>
  <c r="D32"/>
  <c r="E32"/>
  <c r="F32"/>
  <c r="C32"/>
  <c r="C11"/>
  <c r="F33" i="1"/>
  <c r="E33"/>
  <c r="D33"/>
  <c r="C33"/>
  <c r="F22"/>
  <c r="E22"/>
  <c r="D22"/>
  <c r="C22"/>
  <c r="F14"/>
  <c r="E14"/>
  <c r="D14"/>
  <c r="C14"/>
  <c r="F11"/>
  <c r="E11"/>
  <c r="D11"/>
  <c r="C11"/>
  <c r="D33" i="11" l="1"/>
  <c r="F35" i="5"/>
  <c r="F34" i="1"/>
  <c r="D34"/>
  <c r="C34"/>
  <c r="E34"/>
  <c r="E35" i="5"/>
  <c r="E36" i="9"/>
  <c r="F34" i="4"/>
  <c r="F36" i="9"/>
  <c r="D36"/>
  <c r="E33" i="3"/>
  <c r="D33"/>
  <c r="C33"/>
  <c r="C34" i="4"/>
  <c r="D34"/>
  <c r="F33" i="3"/>
  <c r="F35" i="6"/>
  <c r="D35"/>
  <c r="C35"/>
  <c r="E35"/>
  <c r="F35" i="8"/>
  <c r="D35"/>
  <c r="C35"/>
  <c r="E35"/>
  <c r="E34" i="4"/>
  <c r="F35" i="10"/>
  <c r="D35"/>
  <c r="C35"/>
  <c r="E35"/>
  <c r="C35" i="7"/>
  <c r="E35"/>
  <c r="F35"/>
  <c r="D35"/>
  <c r="C35" i="5"/>
  <c r="C36" i="9"/>
  <c r="F35" i="4" l="1"/>
  <c r="C37" i="9"/>
</calcChain>
</file>

<file path=xl/sharedStrings.xml><?xml version="1.0" encoding="utf-8"?>
<sst xmlns="http://schemas.openxmlformats.org/spreadsheetml/2006/main" count="659" uniqueCount="229">
  <si>
    <t>8 день</t>
  </si>
  <si>
    <t>Прием пищи, наименование блюда</t>
  </si>
  <si>
    <t>Масса</t>
  </si>
  <si>
    <t>порции</t>
  </si>
  <si>
    <t>Пищевые вещества</t>
  </si>
  <si>
    <t>Энергети-</t>
  </si>
  <si>
    <t>ческая</t>
  </si>
  <si>
    <t>ценность,</t>
  </si>
  <si>
    <t>ккал</t>
  </si>
  <si>
    <t>№</t>
  </si>
  <si>
    <t>рецеп-</t>
  </si>
  <si>
    <t>туры</t>
  </si>
  <si>
    <t>Сборник</t>
  </si>
  <si>
    <t>рецептур</t>
  </si>
  <si>
    <t>Белки, г</t>
  </si>
  <si>
    <t>Жиры, г</t>
  </si>
  <si>
    <t>Углевод</t>
  </si>
  <si>
    <t>ы, г</t>
  </si>
  <si>
    <t>Завтрак</t>
  </si>
  <si>
    <t>КАША МАННАЯ МОЛОЧНАЯ ЖИДКАЯ</t>
  </si>
  <si>
    <t>БУТЕРБРОД С МАСЛОМ</t>
  </si>
  <si>
    <t>КОФЕЙНЫЙ НАПИТОК С МОЛОКОМ</t>
  </si>
  <si>
    <t>Итого за прием пищи:</t>
  </si>
  <si>
    <t>II Завтрак</t>
  </si>
  <si>
    <t>СОК В АССОРТИМЕНТЕ</t>
  </si>
  <si>
    <t>Обед</t>
  </si>
  <si>
    <t>САЛАТ ИЗ СОЛЕНЫХ ОГУРЦОВ С ЛУКОМ</t>
  </si>
  <si>
    <t>СУП С РЫБНЫМИ КОНСЕРВАМИ</t>
  </si>
  <si>
    <t>РАГУ ИЗ ПТИЦЫ</t>
  </si>
  <si>
    <t>ХЛЕБ ПШЕНИЧНЫЙ</t>
  </si>
  <si>
    <t>ХЛЕБ РЖАНОЙ</t>
  </si>
  <si>
    <t>КИСЕЛЬ ИЗ ЯГОД</t>
  </si>
  <si>
    <t>Полдник</t>
  </si>
  <si>
    <t>ПИРОЖОК ПЕЧЕНЫЙ С КАРТОФЕЛЕМ И ЛУКОМ</t>
  </si>
  <si>
    <t>МОЛОКО 3,2%</t>
  </si>
  <si>
    <t>Ужин</t>
  </si>
  <si>
    <t>КУКУРУЗА КОНСЕРВИРОВАННАЯ</t>
  </si>
  <si>
    <t>ФРИКАДЕЛЬКИ ИЗ КУР</t>
  </si>
  <si>
    <t>ЧАЙ С ЛИМОНОМ</t>
  </si>
  <si>
    <t>Всего за день:</t>
  </si>
  <si>
    <t>2 день</t>
  </si>
  <si>
    <t>МОЛОКО СГУЩЕННОЕ</t>
  </si>
  <si>
    <t>НАПИТОК ВИТАМИНИЗИРОВАННЫЙ</t>
  </si>
  <si>
    <t>ТТК</t>
  </si>
  <si>
    <t>САЛАТ ИЗ СВЕКЛЫ С ЗЕЛЕНЫМ ГОРОШКОМ</t>
  </si>
  <si>
    <t>ГУЛЯШ ИЗ ГОВЯДИНЫ</t>
  </si>
  <si>
    <t>МАКАРОННЫЕ ИЗДЕЛИЯ ОТВАРНЫЕ</t>
  </si>
  <si>
    <t>КОМПОТ ИЗ ЯГОД</t>
  </si>
  <si>
    <t>БУЛОЧКА ВЕСНУШКА</t>
  </si>
  <si>
    <t>НАПИТОК КИСЛОМОЛОЧНЫЙ "СНЕЖОК" 2,5%</t>
  </si>
  <si>
    <t>ФРУКТЫ СВЕЖИЕ</t>
  </si>
  <si>
    <t>ПЕЧЕНЬ ПО-СТРОГАНОВСКИ</t>
  </si>
  <si>
    <t>КАША ПЕРЛОВАЯ РАССЫПЧАТАЯ</t>
  </si>
  <si>
    <t>КОМПОТ ИЗ СУШЕНЫХ ФРУКТОВ</t>
  </si>
  <si>
    <t>3 день</t>
  </si>
  <si>
    <t>КАША "ДРУЖБА"</t>
  </si>
  <si>
    <t>БУТЕРБРОД С МАСЛОМ И СЫРОМ</t>
  </si>
  <si>
    <t>КАКАО С МОЛОКОМ</t>
  </si>
  <si>
    <t>СУП ГОРОХОВЫЙ НА КУРИНОМ БУЛЬОНЕ</t>
  </si>
  <si>
    <t>ПЛОВ ИЗ ПТИЦЫ</t>
  </si>
  <si>
    <t>ЗАПЕКАНКА МАННАЯ СО СВЕЖИМИ ПЛОДАМИ</t>
  </si>
  <si>
    <t>ЙОГУРТ 2,5%</t>
  </si>
  <si>
    <t>ИКРА КАБАЧКОВАЯ</t>
  </si>
  <si>
    <t>4 день</t>
  </si>
  <si>
    <t>КАША ИЗ ХЛОПЬЕВ ОВСЯНЫХ "ГЕРКУЛЕС"</t>
  </si>
  <si>
    <t>НАПИТОК ИЗ ПЛОДОВ ШИПОВНИКА</t>
  </si>
  <si>
    <t>СЕЛЬДЬ С ЛУКОМ</t>
  </si>
  <si>
    <t>РАССОЛЬНИК ЛЕНИНГРАДСКИЙ</t>
  </si>
  <si>
    <t>ТЕФТЕЛИ РЫБНЫЕ</t>
  </si>
  <si>
    <t xml:space="preserve">ПЮРЕ КАРТОФЕЛЬНОЕ </t>
  </si>
  <si>
    <t>ПЕЧЕНЬЕ</t>
  </si>
  <si>
    <t>КАПУСТА ТУШЕНАЯ</t>
  </si>
  <si>
    <t>5 день</t>
  </si>
  <si>
    <t>ЗАПЕКАНКА МОРКОВНАЯ С ТВОРОГОМ</t>
  </si>
  <si>
    <t>СУП РИСОВЫЙ С ТОМАТАМИ ХАРЧО</t>
  </si>
  <si>
    <t>ПТИЦА, ТУШЕННАЯ В СОУСЕ С ОВОЩАМИ</t>
  </si>
  <si>
    <t>ПЮРЕ ИЗ ГОРОХА</t>
  </si>
  <si>
    <t>ВАФЛИ</t>
  </si>
  <si>
    <t>РЯЖЕНКА 2,5%</t>
  </si>
  <si>
    <t>ВАРЕНИКИ ЛЕНИВЫЕ</t>
  </si>
  <si>
    <t>СОУС МОЛОЧНЫЙ (СЛАДКИЙ)</t>
  </si>
  <si>
    <t>6 день</t>
  </si>
  <si>
    <t>КАША ПШЕННАЯ ЖИДКАЯ</t>
  </si>
  <si>
    <t>ЩИ ИЗ СВЕЖЕЙ КАПУСТЫ С КАРТОФЕЛЕМ НА МЯСНОМ БУЛЬОНЕ</t>
  </si>
  <si>
    <t>ЗАПЕКАНКА КАРТОФЕЛЬНАЯ С МЯСОМ</t>
  </si>
  <si>
    <t>СУШКА НА СМЕТАНЕ</t>
  </si>
  <si>
    <t>ОМЛЕТ НАТУРАЛЬНЫЙ</t>
  </si>
  <si>
    <t>7 день</t>
  </si>
  <si>
    <t>КАША РИСОВАЯ ЖИДКАЯ</t>
  </si>
  <si>
    <t>СУП КАРТОФЕЛЬНЫЙ С МЯСНЫМИ ФРИКАДЕЛЬКАМИ</t>
  </si>
  <si>
    <t>БЕФСТРОГАНОВ ИЗ ГОВЯДИНЫ</t>
  </si>
  <si>
    <t>КАША ГРЕЧНЕВАЯ РАССЫПЧАТАЯ</t>
  </si>
  <si>
    <t>ПИРОЖОК ПЕЧЕНЫЙ С МЯСОМ</t>
  </si>
  <si>
    <t>1 день</t>
  </si>
  <si>
    <t>ЭНЕРГЕТИЧЕСКАЯ ЦЕННОСТЬ 3-7 ЛЕТ</t>
  </si>
  <si>
    <t>ЖАРКОЕ ПО-ДОМАШНЕМУ</t>
  </si>
  <si>
    <t>9 день</t>
  </si>
  <si>
    <t>КАША ПШЕНИЧНАЯ ЖИДКАЯ</t>
  </si>
  <si>
    <t>ЧАЙ С МОЛОКОМ</t>
  </si>
  <si>
    <t>СВЕКОЛЬНИК</t>
  </si>
  <si>
    <t>МАКАРОНЫ ОТВАРНЫЕ С СЫРОМ</t>
  </si>
  <si>
    <t>СОУС МОЛОЧНЫЙ К БЛЮДАМ</t>
  </si>
  <si>
    <t>10 день</t>
  </si>
  <si>
    <t>СУП МОЛОЧНЫЙ С МАКАРОННЫМИ ИЗДЕЛИЯМИ</t>
  </si>
  <si>
    <t>ПИРОГ ОТКРЫТЫЙ</t>
  </si>
  <si>
    <t>ЗЕФИР</t>
  </si>
  <si>
    <t>ЧАЙ С САХАРОМ</t>
  </si>
  <si>
    <t>БОРЩ С КАПУСТОЙ СВЕЖЕЙ СО СМЕТАНОЙ, С МЯСОМ</t>
  </si>
  <si>
    <t>САЛАТ ИЗ СВЕКЛЫ С ЧЕСНОКОМ И СЫРОМ</t>
  </si>
  <si>
    <t>САЛАТ ОВОЩНАЯ МОЗАИКА</t>
  </si>
  <si>
    <t>ЗАПЕКАНКА ИЗ ТВОРОГА СО СГУЩЕННЫМ МОЛОКОМ</t>
  </si>
  <si>
    <t>ЯЙЦО ОТВАРНОЕ</t>
  </si>
  <si>
    <t>СУП КАРТОФЕЛЬНЫЙ С КЛЕЦКАМИ, С МЯСОМ ПТИЦЫ</t>
  </si>
  <si>
    <t>СУП КАРТОФЕЛЬНЫЙ С БОБОВЫМИ, С МЯСОМ</t>
  </si>
  <si>
    <t>ОМЛЕТ НАТУРАЛЬНЫЙ 170</t>
  </si>
  <si>
    <t>КАША "ДРУЖБА" 200</t>
  </si>
  <si>
    <t>ЗАПЕКАНКА МОРКОВНАЯ С ТВОРОГОМ 200</t>
  </si>
  <si>
    <t>БУТЕРБРОД С МАСЛОМ 35</t>
  </si>
  <si>
    <t>МОЛОКО СГУЩЕННОЕ 30</t>
  </si>
  <si>
    <t>БУТЕРБРОД С МАСЛОМ И СЫРОМ 40</t>
  </si>
  <si>
    <t>КАКАО С МОЛОКОМ 200</t>
  </si>
  <si>
    <t>ЧАЙ С ЛИМОНОМ 200</t>
  </si>
  <si>
    <t>КОФЕЙНЫЙ НАПИТОК С МОЛОКОМ 200</t>
  </si>
  <si>
    <t>ЧАЙ С МОЛОКОМ 200</t>
  </si>
  <si>
    <t>НАПИТОК ИЗ ПЛОДОВ ШИПОВНИКА 200</t>
  </si>
  <si>
    <t>СОК В АССОРТИМЕНТЕ 200</t>
  </si>
  <si>
    <t>СЕЛЬДЬ С ЛУКОМ 50</t>
  </si>
  <si>
    <t>ИКРА КАБАЧКОВАЯ 50</t>
  </si>
  <si>
    <t>САЛАТ ИЗ СОЛЕНЫХ ОГУРЦОВ С ЛУКОМ 50</t>
  </si>
  <si>
    <t>СУП ГОРОХОВЫЙ НА КУРИННОМ БУЛЬОНЕ 180</t>
  </si>
  <si>
    <t>РАССОЛЬНИК ЛЕНИНГРАДСКИЙ 180</t>
  </si>
  <si>
    <t>СУП РИСОВЫЙ С ТОМАТАМИ ХАРЧО 180</t>
  </si>
  <si>
    <t>ЩИ ИЗ СВЕЖЕЙ КАПУСТЫ С КАРТОФЕЛЕМ НА МЯСНОМ БУЛЬОНЕ 180</t>
  </si>
  <si>
    <t>СУП КАРТОФЕЛЬНЫЙ С МЯСНЫМИ ФРИКАДЕЛЬКАМИ 180</t>
  </si>
  <si>
    <t>СУП С РЫБНЫМИ КОНСЕРВАМИ 180</t>
  </si>
  <si>
    <t>СВЕКОЛЬНИК 180</t>
  </si>
  <si>
    <t>ГУЛЯШ ИЗ ГОВЯДИНЫ 80</t>
  </si>
  <si>
    <t>ПЛОВ ИЗ ПТИЦЫ 150</t>
  </si>
  <si>
    <t>ТЕФТЕЛИ РЫБНЫЕ 70</t>
  </si>
  <si>
    <t>ПТИЦА, ТУШЕННАЯ В СОУСЕ С ОВОЩАМИ 70</t>
  </si>
  <si>
    <t>БЕФСТРОГАНОВ ИЗ ГОВЯДИНЫ 80</t>
  </si>
  <si>
    <t>РАГУ ИЗ ПТИЦЫ 150</t>
  </si>
  <si>
    <t>ЗАПЕКАНКА КАРТОФЕЛЬНАЯ С МЯСОМ 150</t>
  </si>
  <si>
    <t>ПЕЧЕНЬ ПО-СТРОГАНОВСКИ 70</t>
  </si>
  <si>
    <t>ХЛЕБ ПШЕНИЧНЫЙ 30</t>
  </si>
  <si>
    <t>ХЛЕБ ПШЕНИЧНЫЙ 60</t>
  </si>
  <si>
    <t>ПЮРЕ КАРТОФЕЛЬНОЕ  150</t>
  </si>
  <si>
    <t>ПЮРЕ ИЗ ГОРОХА 150</t>
  </si>
  <si>
    <t>МАКАРОНЫ ОТВАРНЫЕ С СЫРОМ 150</t>
  </si>
  <si>
    <t>КАША ГРЕЧНЕВАЯ РАССЫПЧАТАЯ 120</t>
  </si>
  <si>
    <t>ХЛЕБ РЖАНОЙ 15</t>
  </si>
  <si>
    <t>СОУС СМЕТАННЫЙ 30</t>
  </si>
  <si>
    <t>КОМПОТ ИЗ ЯГОД 200</t>
  </si>
  <si>
    <t>КИСЕЛЬ ИЗ ЯГОД 200</t>
  </si>
  <si>
    <t>БУЛОЧКА ВЕСНУШКА 50</t>
  </si>
  <si>
    <t>ПЕЧЕНЬЕ 60</t>
  </si>
  <si>
    <t>ВАФЛИ 30</t>
  </si>
  <si>
    <t>СУШКА НА СМЕТАНЕ 50</t>
  </si>
  <si>
    <t>ПИРОГ ОТКРЫТЫЙ 50</t>
  </si>
  <si>
    <t>РЯЖЕНКА 2,5% 200</t>
  </si>
  <si>
    <t>НАПИТОК кисломолочный СНЕЖОК 2,5% 180</t>
  </si>
  <si>
    <t>МОЛОКО 3,2% 200</t>
  </si>
  <si>
    <t>РЯЖЕНКА 2,5% 180</t>
  </si>
  <si>
    <t>НАПИТОК кисломолочный СНЕЖОК 2,5% 200</t>
  </si>
  <si>
    <t>ЙОГУРТ 2,5% 200</t>
  </si>
  <si>
    <t>ФРУКТЫ СВЕЖИЕ 100</t>
  </si>
  <si>
    <t>ВАРЕНИКИ ЛЕНИВЫЕ 200</t>
  </si>
  <si>
    <t>СОУС МОЛОЧНЫЙ (сладкий) 20</t>
  </si>
  <si>
    <t>ФРИКАДЕЛЬКИ ИЗ КУР 70</t>
  </si>
  <si>
    <t>КАША ПЕРЛОВАЯ РАССЫПЧАТАЯ 120</t>
  </si>
  <si>
    <t>ХЛЕБ РЖАНОЙ 60</t>
  </si>
  <si>
    <t>КАПУСТА ТУШЕНАЯ 150</t>
  </si>
  <si>
    <t>ХЛЕБ РЖАНОЙ 30</t>
  </si>
  <si>
    <t>ЗЕФИР 30</t>
  </si>
  <si>
    <t>СОУС МОЛОЧНЫЙ К БЛЮДАМ 30</t>
  </si>
  <si>
    <t>ХЛЕБ РЖАНОЙ 40</t>
  </si>
  <si>
    <t>МОЛОКО 3,2% 180</t>
  </si>
  <si>
    <t>КОМПОТ ИЗ СУШЕНЫХ ФРУКТОВ 200</t>
  </si>
  <si>
    <t>САЛАТ ИЗ СВЕКЛЫ С  ЗЕЛЕНЫМ ГОРОШКОМ 50</t>
  </si>
  <si>
    <t>СУП КАРТОФЕЛЬНЫЙ С БОБОВЫМИ, С МЯСОМ 180</t>
  </si>
  <si>
    <t>МАКАРОННЫЕ ИЗДЕЛИЯ ОТВАРНЫЕ 150</t>
  </si>
  <si>
    <t>БОРЩ С КАПУСТОЙ СВЕЖЕЙ СО СМЕТАНОЙ, С МЯСОМ 214</t>
  </si>
  <si>
    <t>ЖАРКОЕ ПО-ДОМАШНЕМУ 180</t>
  </si>
  <si>
    <t>ЙОГУРТ 2,5% 180</t>
  </si>
  <si>
    <t>ЗАПЕКАНКА ИЗ ТВОРОГА СО СГУЩЕННЫМ МОЛОКОМ 196</t>
  </si>
  <si>
    <t>САЛАТ ОВОЩНАЯ МОЗАИКА 60</t>
  </si>
  <si>
    <t>ЯЙЦО ОТВАРНОЕ 40</t>
  </si>
  <si>
    <t>КАША ИЗ ХЛОПЬЕВ ОВСЯНЫХ ГЕРКУЛЕС 200</t>
  </si>
  <si>
    <t>СУП МОЛОЧНЫЙ С МАКАРОННЫМИ ИЗДЕЛИЯМИ 200</t>
  </si>
  <si>
    <t>КАША РИСОВАЯ ЖИДКАЯ 200</t>
  </si>
  <si>
    <t>САЛАТ ИЗ СВЕКЛЫ С ЧЕСНОКОМ И СЫРОМ 60</t>
  </si>
  <si>
    <t>ПИРОЖОК ПЕЧЕНЫЙ С МЯСОМ 60</t>
  </si>
  <si>
    <t>КАША МАННАЯ МОЛОЧНАЯ ЖИДКАЯ 200</t>
  </si>
  <si>
    <t>СУП КАРТОФЕЛЬНЫЙ С КЛЕЦКАМИ С МЯСОМ ПТИЦЫ 200</t>
  </si>
  <si>
    <t>КАША ПШЕНИЧНАЯ ЖИДКАЯ 200</t>
  </si>
  <si>
    <t>ПЮРЕ КАРТОФЕЛЬНОЕ 150</t>
  </si>
  <si>
    <t>ЧАЙ С САХАРОМ 200</t>
  </si>
  <si>
    <t>СУП МОЛОЧНЫЙ С ПШЕННОЙ КРУПОЙ 170</t>
  </si>
  <si>
    <t>КАПУСТА, ТУШЕННАЯ С МЯСОМ 220</t>
  </si>
  <si>
    <t>КИСЕЛЬ ИЗ КОНЦЕНТРАТА ПЛОВОГО ИЛИ ЯГОДНОГО 200</t>
  </si>
  <si>
    <t>ЗАПЕКАНКА МАННАЯ СО СВЕЖИМИ ПЛОДАМИ 200</t>
  </si>
  <si>
    <t>КАПУСТА, ТУШЕННАЯ С МЯСОМ</t>
  </si>
  <si>
    <t>КИСЕЛЬ ИЗ КОНЦЕНТРАТА ПЛОДОВОГО ИЛИ ЯГОДНОГО</t>
  </si>
  <si>
    <t>КОМПОТ ИЗ ИЗЮМА И КУРАГИ</t>
  </si>
  <si>
    <t>РЫБА, ТУШЕННАЯ В СОУСЕ</t>
  </si>
  <si>
    <t>ТЕФТЕЛИ ИЗ ГОВЯДИНЫ</t>
  </si>
  <si>
    <t>СУП МОЛОЧНЫЙ С ПШЕННОЙ КРУПОЙ</t>
  </si>
  <si>
    <t>34,0,</t>
  </si>
  <si>
    <t>СОУС СМЕТАННЫЙ</t>
  </si>
  <si>
    <t>ПИРОЖОК ПЕЧЕНЫЙ С КАРТОФЕЛЕМ И ЛУКОМ 60</t>
  </si>
  <si>
    <t>ТЕФТЕЛИ ИЗ ГОВЯДИНЫ 80</t>
  </si>
  <si>
    <t>РЫБА, ТУШЕННАЯ В СОУСЕ 110</t>
  </si>
  <si>
    <t>КАША ПШЕННАЯ ЖИДКАЯ 200</t>
  </si>
  <si>
    <t>ОВОЩИ НАТУРАЛЬНЫЕ СОЛЕНЫЕ ИЛИ СВЕЖИЕ</t>
  </si>
  <si>
    <t>ОВОЩИ НАТУРАЛЬНЫЕ СОЛЕНЫЕ ИЛИ СВЕЖИЕ 60</t>
  </si>
  <si>
    <t>ВИНЕГРЕТ ОВОЩНОЙ</t>
  </si>
  <si>
    <t>ВИНЕГРЕТ ОВОЩНОЙ 150</t>
  </si>
  <si>
    <t xml:space="preserve">ЗЕЛЕНЫЙ ГОРОШЕК ИЛИ КУКУРУЗА КОНСЕРВИРОВАННЫЕ </t>
  </si>
  <si>
    <t>СУП МОЛОЧНЫЙ С РИСОВОЙ КРУПОЙ</t>
  </si>
  <si>
    <t>ЗЕЛЕНЫЙ ГОРОШЕК ИЛИ КУКУРУЗА КОНСЕРВИРОВАННЫЕ  50</t>
  </si>
  <si>
    <t>СУП МОЛОЧНЫЙ С РИСОВОЙ КРУПОЙ 200</t>
  </si>
  <si>
    <t>КУКУРУЗА КОНСЕРВИРОВАННАЯ 60</t>
  </si>
  <si>
    <t>НАПИТОК ВИТАМИНИЗИРОВАННЫЙ 190</t>
  </si>
  <si>
    <t>МОРКОВЬ ПРИПУЩЕННАЯ</t>
  </si>
  <si>
    <t>МОРКОВЬ ПРИПУЩЕННАЯ 152</t>
  </si>
  <si>
    <t>КОМПОТ ИЗ ИЗЮМА И КУРАГИ 180</t>
  </si>
  <si>
    <t>РЫБА, ТУШЕННАЯ С ОВОЩАМИ</t>
  </si>
  <si>
    <t>РЫБА, ТУШЕННАЯ С ОВОЩАМИ 70</t>
  </si>
  <si>
    <t>МЕНЮ 3-7 ЛЕТ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</si>
</sst>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8" fillId="2" borderId="3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wrapText="1"/>
    </xf>
    <xf numFmtId="0" fontId="7" fillId="2" borderId="0" xfId="0" applyFont="1" applyFill="1" applyAlignment="1">
      <alignment vertical="top" wrapText="1"/>
    </xf>
    <xf numFmtId="0" fontId="8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2" fontId="0" fillId="0" borderId="0" xfId="0" applyNumberFormat="1"/>
    <xf numFmtId="2" fontId="4" fillId="2" borderId="5" xfId="0" applyNumberFormat="1" applyFont="1" applyFill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 wrapText="1"/>
    </xf>
    <xf numFmtId="2" fontId="0" fillId="2" borderId="7" xfId="0" applyNumberFormat="1" applyFill="1" applyBorder="1" applyAlignment="1">
      <alignment wrapText="1"/>
    </xf>
    <xf numFmtId="2" fontId="4" fillId="2" borderId="7" xfId="0" applyNumberFormat="1" applyFont="1" applyFill="1" applyBorder="1" applyAlignment="1">
      <alignment horizontal="center" wrapText="1"/>
    </xf>
    <xf numFmtId="2" fontId="5" fillId="0" borderId="0" xfId="0" applyNumberFormat="1" applyFont="1" applyAlignment="1">
      <alignment vertical="top" wrapText="1"/>
    </xf>
    <xf numFmtId="2" fontId="8" fillId="2" borderId="10" xfId="0" applyNumberFormat="1" applyFont="1" applyFill="1" applyBorder="1" applyAlignment="1">
      <alignment wrapText="1"/>
    </xf>
    <xf numFmtId="2" fontId="8" fillId="2" borderId="7" xfId="0" applyNumberFormat="1" applyFont="1" applyFill="1" applyBorder="1" applyAlignment="1">
      <alignment horizontal="right" wrapText="1"/>
    </xf>
    <xf numFmtId="2" fontId="4" fillId="2" borderId="10" xfId="0" applyNumberFormat="1" applyFont="1" applyFill="1" applyBorder="1" applyAlignment="1">
      <alignment wrapText="1"/>
    </xf>
    <xf numFmtId="2" fontId="4" fillId="2" borderId="7" xfId="0" applyNumberFormat="1" applyFont="1" applyFill="1" applyBorder="1" applyAlignment="1">
      <alignment horizontal="right" wrapText="1"/>
    </xf>
    <xf numFmtId="2" fontId="8" fillId="2" borderId="3" xfId="0" applyNumberFormat="1" applyFont="1" applyFill="1" applyBorder="1" applyAlignment="1">
      <alignment wrapText="1"/>
    </xf>
    <xf numFmtId="2" fontId="4" fillId="2" borderId="3" xfId="0" applyNumberFormat="1" applyFont="1" applyFill="1" applyBorder="1" applyAlignment="1">
      <alignment wrapText="1"/>
    </xf>
    <xf numFmtId="0" fontId="3" fillId="2" borderId="5" xfId="0" applyNumberFormat="1" applyFont="1" applyFill="1" applyBorder="1" applyAlignment="1">
      <alignment horizontal="center" wrapText="1"/>
    </xf>
    <xf numFmtId="0" fontId="3" fillId="2" borderId="6" xfId="0" applyNumberFormat="1" applyFont="1" applyFill="1" applyBorder="1" applyAlignment="1">
      <alignment horizontal="center" wrapText="1"/>
    </xf>
    <xf numFmtId="0" fontId="0" fillId="2" borderId="6" xfId="0" applyNumberFormat="1" applyFill="1" applyBorder="1" applyAlignment="1">
      <alignment wrapText="1"/>
    </xf>
    <xf numFmtId="0" fontId="0" fillId="2" borderId="7" xfId="0" applyNumberFormat="1" applyFill="1" applyBorder="1" applyAlignment="1">
      <alignment wrapText="1"/>
    </xf>
    <xf numFmtId="0" fontId="8" fillId="2" borderId="7" xfId="0" applyNumberFormat="1" applyFont="1" applyFill="1" applyBorder="1" applyAlignment="1">
      <alignment horizontal="center" wrapText="1"/>
    </xf>
    <xf numFmtId="0" fontId="7" fillId="2" borderId="0" xfId="0" applyNumberFormat="1" applyFont="1" applyFill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0" fillId="0" borderId="0" xfId="0" applyNumberFormat="1"/>
    <xf numFmtId="0" fontId="8" fillId="2" borderId="9" xfId="0" applyNumberFormat="1" applyFont="1" applyFill="1" applyBorder="1" applyAlignment="1">
      <alignment horizontal="center" wrapText="1"/>
    </xf>
    <xf numFmtId="0" fontId="4" fillId="2" borderId="9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right" wrapText="1"/>
    </xf>
    <xf numFmtId="2" fontId="8" fillId="2" borderId="17" xfId="0" applyNumberFormat="1" applyFont="1" applyFill="1" applyBorder="1" applyAlignment="1">
      <alignment horizontal="right" wrapText="1"/>
    </xf>
    <xf numFmtId="2" fontId="8" fillId="2" borderId="18" xfId="0" applyNumberFormat="1" applyFont="1" applyFill="1" applyBorder="1" applyAlignment="1">
      <alignment horizontal="right" wrapText="1"/>
    </xf>
    <xf numFmtId="2" fontId="4" fillId="2" borderId="19" xfId="0" applyNumberFormat="1" applyFont="1" applyFill="1" applyBorder="1" applyAlignment="1">
      <alignment horizontal="right" wrapText="1"/>
    </xf>
    <xf numFmtId="2" fontId="8" fillId="2" borderId="20" xfId="0" applyNumberFormat="1" applyFont="1" applyFill="1" applyBorder="1" applyAlignment="1">
      <alignment horizontal="right" wrapText="1"/>
    </xf>
    <xf numFmtId="2" fontId="8" fillId="2" borderId="21" xfId="0" applyNumberFormat="1" applyFont="1" applyFill="1" applyBorder="1" applyAlignment="1">
      <alignment horizontal="right" wrapText="1"/>
    </xf>
    <xf numFmtId="2" fontId="8" fillId="2" borderId="22" xfId="0" applyNumberFormat="1" applyFont="1" applyFill="1" applyBorder="1" applyAlignment="1">
      <alignment horizontal="right" wrapText="1"/>
    </xf>
    <xf numFmtId="2" fontId="8" fillId="2" borderId="23" xfId="0" applyNumberFormat="1" applyFont="1" applyFill="1" applyBorder="1" applyAlignment="1">
      <alignment horizontal="right" wrapText="1"/>
    </xf>
    <xf numFmtId="2" fontId="8" fillId="2" borderId="24" xfId="0" applyNumberFormat="1" applyFont="1" applyFill="1" applyBorder="1" applyAlignment="1">
      <alignment horizontal="right" wrapText="1"/>
    </xf>
    <xf numFmtId="2" fontId="4" fillId="2" borderId="16" xfId="0" applyNumberFormat="1" applyFont="1" applyFill="1" applyBorder="1" applyAlignment="1">
      <alignment horizontal="right" wrapText="1"/>
    </xf>
    <xf numFmtId="0" fontId="8" fillId="2" borderId="1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2" fontId="8" fillId="2" borderId="0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7" xfId="0" applyNumberFormat="1" applyFont="1" applyFill="1" applyBorder="1" applyAlignment="1">
      <alignment horizontal="right" wrapText="1"/>
    </xf>
    <xf numFmtId="2" fontId="4" fillId="2" borderId="28" xfId="0" applyNumberFormat="1" applyFont="1" applyFill="1" applyBorder="1" applyAlignment="1">
      <alignment horizontal="right" wrapText="1"/>
    </xf>
    <xf numFmtId="2" fontId="4" fillId="2" borderId="29" xfId="0" applyNumberFormat="1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2" fontId="4" fillId="2" borderId="30" xfId="0" applyNumberFormat="1" applyFont="1" applyFill="1" applyBorder="1" applyAlignment="1">
      <alignment horizontal="right" wrapText="1"/>
    </xf>
    <xf numFmtId="2" fontId="8" fillId="2" borderId="31" xfId="0" applyNumberFormat="1" applyFont="1" applyFill="1" applyBorder="1" applyAlignment="1">
      <alignment horizontal="right" wrapText="1"/>
    </xf>
    <xf numFmtId="2" fontId="8" fillId="2" borderId="16" xfId="0" applyNumberFormat="1" applyFont="1" applyFill="1" applyBorder="1" applyAlignment="1">
      <alignment horizontal="right" wrapText="1"/>
    </xf>
    <xf numFmtId="0" fontId="8" fillId="2" borderId="17" xfId="0" applyNumberFormat="1" applyFont="1" applyFill="1" applyBorder="1" applyAlignment="1">
      <alignment horizontal="center" wrapText="1"/>
    </xf>
    <xf numFmtId="0" fontId="8" fillId="2" borderId="23" xfId="0" applyNumberFormat="1" applyFont="1" applyFill="1" applyBorder="1" applyAlignment="1">
      <alignment horizontal="center" wrapText="1"/>
    </xf>
    <xf numFmtId="0" fontId="4" fillId="2" borderId="25" xfId="0" applyNumberFormat="1" applyFont="1" applyFill="1" applyBorder="1" applyAlignment="1">
      <alignment horizontal="center" wrapText="1"/>
    </xf>
    <xf numFmtId="2" fontId="4" fillId="2" borderId="32" xfId="0" applyNumberFormat="1" applyFont="1" applyFill="1" applyBorder="1" applyAlignment="1">
      <alignment horizontal="right" wrapText="1"/>
    </xf>
    <xf numFmtId="2" fontId="4" fillId="2" borderId="33" xfId="0" applyNumberFormat="1" applyFont="1" applyFill="1" applyBorder="1" applyAlignment="1">
      <alignment horizontal="right" wrapText="1"/>
    </xf>
    <xf numFmtId="2" fontId="4" fillId="2" borderId="34" xfId="0" applyNumberFormat="1" applyFont="1" applyFill="1" applyBorder="1" applyAlignment="1">
      <alignment horizontal="right" wrapText="1"/>
    </xf>
    <xf numFmtId="2" fontId="4" fillId="2" borderId="35" xfId="0" applyNumberFormat="1" applyFont="1" applyFill="1" applyBorder="1" applyAlignment="1">
      <alignment horizontal="right" wrapText="1"/>
    </xf>
    <xf numFmtId="2" fontId="4" fillId="2" borderId="25" xfId="0" applyNumberFormat="1" applyFont="1" applyFill="1" applyBorder="1" applyAlignment="1">
      <alignment horizontal="right" wrapText="1"/>
    </xf>
    <xf numFmtId="2" fontId="4" fillId="2" borderId="17" xfId="0" applyNumberFormat="1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right" wrapText="1"/>
    </xf>
    <xf numFmtId="2" fontId="4" fillId="2" borderId="36" xfId="0" applyNumberFormat="1" applyFont="1" applyFill="1" applyBorder="1" applyAlignment="1">
      <alignment horizontal="right" wrapText="1"/>
    </xf>
    <xf numFmtId="2" fontId="4" fillId="2" borderId="37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38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/>
    <xf numFmtId="2" fontId="8" fillId="2" borderId="39" xfId="0" applyNumberFormat="1" applyFont="1" applyFill="1" applyBorder="1" applyAlignment="1">
      <alignment horizontal="right" wrapText="1"/>
    </xf>
    <xf numFmtId="2" fontId="8" fillId="2" borderId="40" xfId="0" applyNumberFormat="1" applyFont="1" applyFill="1" applyBorder="1" applyAlignment="1">
      <alignment horizontal="right" wrapText="1"/>
    </xf>
    <xf numFmtId="2" fontId="8" fillId="2" borderId="30" xfId="0" applyNumberFormat="1" applyFont="1" applyFill="1" applyBorder="1" applyAlignment="1">
      <alignment horizontal="right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right" wrapText="1"/>
    </xf>
    <xf numFmtId="2" fontId="8" fillId="2" borderId="26" xfId="0" applyNumberFormat="1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7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0" fillId="0" borderId="0" xfId="0" applyFill="1"/>
    <xf numFmtId="0" fontId="10" fillId="0" borderId="7" xfId="0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wrapText="1"/>
    </xf>
    <xf numFmtId="0" fontId="0" fillId="0" borderId="6" xfId="0" applyNumberFormat="1" applyFill="1" applyBorder="1" applyAlignment="1">
      <alignment wrapText="1"/>
    </xf>
    <xf numFmtId="0" fontId="0" fillId="0" borderId="7" xfId="0" applyNumberFormat="1" applyFill="1" applyBorder="1" applyAlignment="1">
      <alignment wrapText="1"/>
    </xf>
    <xf numFmtId="0" fontId="7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0" fontId="0" fillId="0" borderId="0" xfId="0" applyNumberFormat="1" applyFill="1"/>
    <xf numFmtId="0" fontId="8" fillId="2" borderId="3" xfId="0" applyFont="1" applyFill="1" applyBorder="1" applyAlignment="1">
      <alignment horizontal="center"/>
    </xf>
    <xf numFmtId="0" fontId="12" fillId="0" borderId="0" xfId="0" applyFont="1"/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>
      <alignment horizontal="center" wrapText="1"/>
    </xf>
    <xf numFmtId="2" fontId="3" fillId="2" borderId="8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2" fontId="3" fillId="2" borderId="12" xfId="0" applyNumberFormat="1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 wrapText="1"/>
    </xf>
    <xf numFmtId="2" fontId="3" fillId="2" borderId="6" xfId="0" applyNumberFormat="1" applyFont="1" applyFill="1" applyBorder="1" applyAlignment="1">
      <alignment horizontal="center" wrapText="1"/>
    </xf>
    <xf numFmtId="2" fontId="3" fillId="2" borderId="10" xfId="0" applyNumberFormat="1" applyFont="1" applyFill="1" applyBorder="1" applyAlignment="1">
      <alignment horizontal="center" wrapText="1"/>
    </xf>
    <xf numFmtId="2" fontId="3" fillId="2" borderId="9" xfId="0" applyNumberFormat="1" applyFont="1" applyFill="1" applyBorder="1" applyAlignment="1">
      <alignment horizontal="center" wrapText="1"/>
    </xf>
    <xf numFmtId="2" fontId="3" fillId="2" borderId="7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9" fillId="2" borderId="0" xfId="0" applyFont="1" applyFill="1" applyAlignment="1">
      <alignment horizontal="center" wrapText="1"/>
    </xf>
    <xf numFmtId="2" fontId="6" fillId="2" borderId="13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2" borderId="1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0" xfId="0" applyNumberFormat="1" applyFont="1" applyFill="1" applyBorder="1" applyAlignment="1">
      <alignment horizontal="center" vertical="top" wrapText="1"/>
    </xf>
    <xf numFmtId="2" fontId="6" fillId="2" borderId="9" xfId="0" applyNumberFormat="1" applyFont="1" applyFill="1" applyBorder="1" applyAlignment="1">
      <alignment horizontal="center" vertical="top" wrapText="1"/>
    </xf>
    <xf numFmtId="2" fontId="6" fillId="2" borderId="0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2" fontId="1" fillId="2" borderId="0" xfId="0" applyNumberFormat="1" applyFont="1" applyFill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wrapText="1"/>
    </xf>
    <xf numFmtId="2" fontId="4" fillId="2" borderId="14" xfId="0" applyNumberFormat="1" applyFont="1" applyFill="1" applyBorder="1" applyAlignment="1">
      <alignment wrapText="1"/>
    </xf>
    <xf numFmtId="0" fontId="9" fillId="2" borderId="0" xfId="0" applyNumberFormat="1" applyFont="1" applyFill="1" applyAlignment="1">
      <alignment horizontal="center" wrapText="1"/>
    </xf>
    <xf numFmtId="0" fontId="4" fillId="3" borderId="4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4" fillId="3" borderId="4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4" fillId="3" borderId="45" xfId="0" applyFont="1" applyFill="1" applyBorder="1" applyAlignment="1">
      <alignment horizontal="center" wrapText="1"/>
    </xf>
    <xf numFmtId="0" fontId="4" fillId="3" borderId="46" xfId="0" applyFont="1" applyFill="1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workbookViewId="0">
      <selection sqref="A1:H39"/>
    </sheetView>
  </sheetViews>
  <sheetFormatPr defaultRowHeight="15"/>
  <cols>
    <col min="1" max="1" width="43.7109375" customWidth="1"/>
    <col min="3" max="6" width="9.140625" style="17" customWidth="1"/>
    <col min="7" max="7" width="9.140625" style="102"/>
  </cols>
  <sheetData>
    <row r="1" spans="1:8" ht="15.75" customHeight="1">
      <c r="A1" s="129" t="s">
        <v>93</v>
      </c>
      <c r="B1" s="129"/>
      <c r="C1" s="129"/>
      <c r="D1" s="129"/>
      <c r="E1" s="129"/>
      <c r="F1" s="129"/>
      <c r="G1" s="129"/>
      <c r="H1" s="129"/>
    </row>
    <row r="2" spans="1:8" ht="15" customHeight="1">
      <c r="A2" s="130" t="s">
        <v>94</v>
      </c>
      <c r="B2" s="130"/>
      <c r="C2" s="130"/>
      <c r="D2" s="130"/>
      <c r="E2" s="130"/>
      <c r="F2" s="130"/>
      <c r="G2" s="130"/>
      <c r="H2" s="130"/>
    </row>
    <row r="3" spans="1:8" ht="16.5" thickBot="1">
      <c r="A3" s="131"/>
      <c r="B3" s="131"/>
      <c r="C3" s="131"/>
      <c r="D3" s="131"/>
      <c r="E3" s="131"/>
      <c r="F3" s="131"/>
      <c r="G3" s="131"/>
      <c r="H3" s="131"/>
    </row>
    <row r="4" spans="1:8">
      <c r="A4" s="132" t="s">
        <v>1</v>
      </c>
      <c r="B4" s="1" t="s">
        <v>2</v>
      </c>
      <c r="C4" s="135" t="s">
        <v>4</v>
      </c>
      <c r="D4" s="136"/>
      <c r="E4" s="137"/>
      <c r="F4" s="18" t="s">
        <v>5</v>
      </c>
      <c r="G4" s="96" t="s">
        <v>9</v>
      </c>
      <c r="H4" s="1" t="s">
        <v>12</v>
      </c>
    </row>
    <row r="5" spans="1:8">
      <c r="A5" s="133"/>
      <c r="B5" s="2" t="s">
        <v>3</v>
      </c>
      <c r="C5" s="138"/>
      <c r="D5" s="139"/>
      <c r="E5" s="140"/>
      <c r="F5" s="19" t="s">
        <v>6</v>
      </c>
      <c r="G5" s="97" t="s">
        <v>10</v>
      </c>
      <c r="H5" s="2" t="s">
        <v>13</v>
      </c>
    </row>
    <row r="6" spans="1:8" ht="15.75" thickBot="1">
      <c r="A6" s="133"/>
      <c r="B6" s="3"/>
      <c r="C6" s="141"/>
      <c r="D6" s="142"/>
      <c r="E6" s="143"/>
      <c r="F6" s="19" t="s">
        <v>7</v>
      </c>
      <c r="G6" s="97" t="s">
        <v>11</v>
      </c>
      <c r="H6" s="3"/>
    </row>
    <row r="7" spans="1:8">
      <c r="A7" s="133"/>
      <c r="B7" s="3"/>
      <c r="C7" s="144" t="s">
        <v>14</v>
      </c>
      <c r="D7" s="146" t="s">
        <v>15</v>
      </c>
      <c r="E7" s="19" t="s">
        <v>16</v>
      </c>
      <c r="F7" s="19" t="s">
        <v>8</v>
      </c>
      <c r="G7" s="98"/>
      <c r="H7" s="3"/>
    </row>
    <row r="8" spans="1:8" ht="15.75" thickBot="1">
      <c r="A8" s="134"/>
      <c r="B8" s="4"/>
      <c r="C8" s="145"/>
      <c r="D8" s="147"/>
      <c r="E8" s="21" t="s">
        <v>17</v>
      </c>
      <c r="F8" s="20"/>
      <c r="G8" s="99"/>
      <c r="H8" s="4"/>
    </row>
    <row r="9" spans="1:8" ht="15.75" customHeight="1" thickBot="1">
      <c r="A9" s="121" t="s">
        <v>18</v>
      </c>
      <c r="B9" s="122"/>
      <c r="C9" s="123"/>
      <c r="D9" s="122"/>
      <c r="E9" s="122"/>
      <c r="F9" s="122"/>
      <c r="G9" s="122"/>
      <c r="H9" s="124"/>
    </row>
    <row r="10" spans="1:8" ht="15.75" customHeight="1" thickBot="1">
      <c r="A10" s="15" t="s">
        <v>86</v>
      </c>
      <c r="B10" s="88">
        <v>170</v>
      </c>
      <c r="C10" s="40">
        <v>8.4</v>
      </c>
      <c r="D10" s="24">
        <v>5.3</v>
      </c>
      <c r="E10" s="24">
        <v>7</v>
      </c>
      <c r="F10" s="24">
        <v>109.5</v>
      </c>
      <c r="G10" s="95">
        <v>307</v>
      </c>
      <c r="H10" s="9">
        <v>2013</v>
      </c>
    </row>
    <row r="11" spans="1:8" ht="15.75" customHeight="1" thickBot="1">
      <c r="A11" s="8" t="s">
        <v>20</v>
      </c>
      <c r="B11" s="13">
        <v>35</v>
      </c>
      <c r="C11" s="41">
        <v>1.87</v>
      </c>
      <c r="D11" s="24">
        <v>6.54</v>
      </c>
      <c r="E11" s="24">
        <v>8.76</v>
      </c>
      <c r="F11" s="24">
        <v>101.33</v>
      </c>
      <c r="G11" s="95">
        <v>100</v>
      </c>
      <c r="H11" s="9">
        <v>2013</v>
      </c>
    </row>
    <row r="12" spans="1:8" ht="15.75" customHeight="1" thickBot="1">
      <c r="A12" s="8" t="s">
        <v>57</v>
      </c>
      <c r="B12" s="13">
        <v>200</v>
      </c>
      <c r="C12" s="41">
        <v>3.4</v>
      </c>
      <c r="D12" s="39">
        <v>3.3</v>
      </c>
      <c r="E12" s="39">
        <v>25</v>
      </c>
      <c r="F12" s="39">
        <v>143.30000000000001</v>
      </c>
      <c r="G12" s="95">
        <v>382</v>
      </c>
      <c r="H12" s="9">
        <v>2011</v>
      </c>
    </row>
    <row r="13" spans="1:8" ht="15.75" customHeight="1" thickBot="1">
      <c r="A13" s="11" t="s">
        <v>22</v>
      </c>
      <c r="B13" s="14">
        <f>SUM(B10:B12)</f>
        <v>405</v>
      </c>
      <c r="C13" s="42">
        <f>SUM(C10:C12)</f>
        <v>13.67</v>
      </c>
      <c r="D13" s="67">
        <f t="shared" ref="D13:F13" si="0">SUM(D10:D12)</f>
        <v>15.14</v>
      </c>
      <c r="E13" s="48">
        <f t="shared" si="0"/>
        <v>40.76</v>
      </c>
      <c r="F13" s="61">
        <f t="shared" si="0"/>
        <v>354.13</v>
      </c>
      <c r="G13" s="100"/>
      <c r="H13" s="12"/>
    </row>
    <row r="14" spans="1:8" ht="15.75" customHeight="1" thickBot="1">
      <c r="A14" s="125" t="s">
        <v>23</v>
      </c>
      <c r="B14" s="126"/>
      <c r="C14" s="127"/>
      <c r="D14" s="126"/>
      <c r="E14" s="126"/>
      <c r="F14" s="126"/>
      <c r="G14" s="126"/>
      <c r="H14" s="128"/>
    </row>
    <row r="15" spans="1:8" ht="15.75" customHeight="1" thickBot="1">
      <c r="A15" s="8" t="s">
        <v>24</v>
      </c>
      <c r="B15" s="13">
        <v>200</v>
      </c>
      <c r="C15" s="40">
        <v>1.45</v>
      </c>
      <c r="D15" s="39">
        <v>1.6</v>
      </c>
      <c r="E15" s="39">
        <v>14.4</v>
      </c>
      <c r="F15" s="39">
        <v>77.599999999999994</v>
      </c>
      <c r="G15" s="95">
        <v>389</v>
      </c>
      <c r="H15" s="9">
        <v>2011</v>
      </c>
    </row>
    <row r="16" spans="1:8" ht="15.75" customHeight="1" thickBot="1">
      <c r="A16" s="11" t="s">
        <v>22</v>
      </c>
      <c r="B16" s="14">
        <f>SUM(B15)</f>
        <v>200</v>
      </c>
      <c r="C16" s="42">
        <f>SUM(C15)</f>
        <v>1.45</v>
      </c>
      <c r="D16" s="67">
        <f>SUM(D15)</f>
        <v>1.6</v>
      </c>
      <c r="E16" s="48">
        <f>SUM(E15)</f>
        <v>14.4</v>
      </c>
      <c r="F16" s="61">
        <f>SUM(F15)</f>
        <v>77.599999999999994</v>
      </c>
      <c r="G16" s="100"/>
      <c r="H16" s="12"/>
    </row>
    <row r="17" spans="1:8" ht="15.75" customHeight="1" thickBot="1">
      <c r="A17" s="125" t="s">
        <v>25</v>
      </c>
      <c r="B17" s="126"/>
      <c r="C17" s="127"/>
      <c r="D17" s="126"/>
      <c r="E17" s="126"/>
      <c r="F17" s="126"/>
      <c r="G17" s="126"/>
      <c r="H17" s="128"/>
    </row>
    <row r="18" spans="1:8" ht="15.75" customHeight="1" thickBot="1">
      <c r="A18" s="8" t="s">
        <v>62</v>
      </c>
      <c r="B18" s="13">
        <v>50</v>
      </c>
      <c r="C18" s="40">
        <v>0.38</v>
      </c>
      <c r="D18" s="24">
        <v>1.5</v>
      </c>
      <c r="E18" s="24">
        <v>12.4</v>
      </c>
      <c r="F18" s="24">
        <v>64.5</v>
      </c>
      <c r="G18" s="95">
        <v>57</v>
      </c>
      <c r="H18" s="9">
        <v>2016</v>
      </c>
    </row>
    <row r="19" spans="1:8" ht="15.75" customHeight="1" thickBot="1">
      <c r="A19" s="8" t="s">
        <v>113</v>
      </c>
      <c r="B19" s="13">
        <v>180</v>
      </c>
      <c r="C19" s="41">
        <v>4.18</v>
      </c>
      <c r="D19" s="24">
        <v>1.89</v>
      </c>
      <c r="E19" s="24">
        <v>17.12</v>
      </c>
      <c r="F19" s="24">
        <v>116.67</v>
      </c>
      <c r="G19" s="95">
        <v>149</v>
      </c>
      <c r="H19" s="9">
        <v>2013</v>
      </c>
    </row>
    <row r="20" spans="1:8" ht="15.75" customHeight="1" thickBot="1">
      <c r="A20" s="8" t="s">
        <v>45</v>
      </c>
      <c r="B20" s="13">
        <v>80</v>
      </c>
      <c r="C20" s="41">
        <v>9.3000000000000007</v>
      </c>
      <c r="D20" s="24">
        <v>9.6999999999999993</v>
      </c>
      <c r="E20" s="24">
        <v>5.6</v>
      </c>
      <c r="F20" s="24">
        <v>147</v>
      </c>
      <c r="G20" s="95">
        <v>373</v>
      </c>
      <c r="H20" s="9">
        <v>2013</v>
      </c>
    </row>
    <row r="21" spans="1:8" ht="15.75" customHeight="1" thickBot="1">
      <c r="A21" s="8" t="s">
        <v>52</v>
      </c>
      <c r="B21" s="13">
        <v>120</v>
      </c>
      <c r="C21" s="41">
        <v>3.9</v>
      </c>
      <c r="D21" s="24">
        <v>5.5</v>
      </c>
      <c r="E21" s="24">
        <v>24.6</v>
      </c>
      <c r="F21" s="24">
        <v>166.5</v>
      </c>
      <c r="G21" s="103">
        <v>248</v>
      </c>
      <c r="H21" s="9">
        <v>2013</v>
      </c>
    </row>
    <row r="22" spans="1:8" ht="15.75" customHeight="1" thickBot="1">
      <c r="A22" s="8" t="s">
        <v>29</v>
      </c>
      <c r="B22" s="13">
        <v>60</v>
      </c>
      <c r="C22" s="41">
        <v>4.3</v>
      </c>
      <c r="D22" s="24">
        <v>0.4</v>
      </c>
      <c r="E22" s="24">
        <v>29.5</v>
      </c>
      <c r="F22" s="24">
        <v>138.30000000000001</v>
      </c>
      <c r="G22" s="95">
        <v>114</v>
      </c>
      <c r="H22" s="9">
        <v>2013</v>
      </c>
    </row>
    <row r="23" spans="1:8" ht="15.75" customHeight="1" thickBot="1">
      <c r="A23" s="8" t="s">
        <v>30</v>
      </c>
      <c r="B23" s="13">
        <v>15</v>
      </c>
      <c r="C23" s="41">
        <v>1.3</v>
      </c>
      <c r="D23" s="24">
        <v>0.5</v>
      </c>
      <c r="E23" s="24">
        <v>6.8</v>
      </c>
      <c r="F23" s="24">
        <v>36.200000000000003</v>
      </c>
      <c r="G23" s="95">
        <v>115</v>
      </c>
      <c r="H23" s="9">
        <v>2013</v>
      </c>
    </row>
    <row r="24" spans="1:8" ht="15.75" customHeight="1" thickBot="1">
      <c r="A24" s="8" t="s">
        <v>53</v>
      </c>
      <c r="B24" s="13">
        <v>200</v>
      </c>
      <c r="C24" s="41">
        <v>0.5</v>
      </c>
      <c r="D24" s="79">
        <v>0</v>
      </c>
      <c r="E24" s="80">
        <v>25.94</v>
      </c>
      <c r="F24" s="81">
        <v>105.84</v>
      </c>
      <c r="G24" s="95">
        <v>394</v>
      </c>
      <c r="H24" s="9">
        <v>2016</v>
      </c>
    </row>
    <row r="25" spans="1:8" ht="15.75" customHeight="1" thickBot="1">
      <c r="A25" s="11" t="s">
        <v>22</v>
      </c>
      <c r="B25" s="14">
        <f>SUM(B18:B24)</f>
        <v>705</v>
      </c>
      <c r="C25" s="42">
        <f>SUM(C18:C24)</f>
        <v>23.86</v>
      </c>
      <c r="D25" s="42">
        <f t="shared" ref="D25:F25" si="1">SUM(D18:D24)</f>
        <v>19.489999999999998</v>
      </c>
      <c r="E25" s="42">
        <f t="shared" si="1"/>
        <v>121.96</v>
      </c>
      <c r="F25" s="42">
        <f t="shared" si="1"/>
        <v>775.0100000000001</v>
      </c>
      <c r="G25" s="100"/>
      <c r="H25" s="12"/>
    </row>
    <row r="26" spans="1:8" ht="15.75" customHeight="1" thickBot="1">
      <c r="A26" s="125" t="s">
        <v>32</v>
      </c>
      <c r="B26" s="126"/>
      <c r="C26" s="127"/>
      <c r="D26" s="126"/>
      <c r="E26" s="126"/>
      <c r="F26" s="126"/>
      <c r="G26" s="126"/>
      <c r="H26" s="128"/>
    </row>
    <row r="27" spans="1:8" ht="15.75" customHeight="1" thickBot="1">
      <c r="A27" s="8" t="s">
        <v>48</v>
      </c>
      <c r="B27" s="13">
        <v>50</v>
      </c>
      <c r="C27" s="40">
        <v>3.78</v>
      </c>
      <c r="D27" s="24">
        <v>2.89</v>
      </c>
      <c r="E27" s="24">
        <v>22.2</v>
      </c>
      <c r="F27" s="24">
        <v>129.9</v>
      </c>
      <c r="G27" s="95">
        <v>429</v>
      </c>
      <c r="H27" s="9">
        <v>2011</v>
      </c>
    </row>
    <row r="28" spans="1:8" ht="15.75" customHeight="1" thickBot="1">
      <c r="A28" s="8" t="s">
        <v>49</v>
      </c>
      <c r="B28" s="13">
        <v>180</v>
      </c>
      <c r="C28" s="41">
        <v>3.72</v>
      </c>
      <c r="D28" s="39">
        <v>4.5</v>
      </c>
      <c r="E28" s="39">
        <v>20.399999999999999</v>
      </c>
      <c r="F28" s="39">
        <v>137.04</v>
      </c>
      <c r="G28" s="95">
        <v>386</v>
      </c>
      <c r="H28" s="9">
        <v>2011</v>
      </c>
    </row>
    <row r="29" spans="1:8" ht="15.75" customHeight="1" thickBot="1">
      <c r="A29" s="11" t="s">
        <v>22</v>
      </c>
      <c r="B29" s="14">
        <f>SUM(B27:B28)</f>
        <v>230</v>
      </c>
      <c r="C29" s="42">
        <f t="shared" ref="C29:E29" si="2">SUM(C27:C28)</f>
        <v>7.5</v>
      </c>
      <c r="D29" s="42">
        <f t="shared" si="2"/>
        <v>7.3900000000000006</v>
      </c>
      <c r="E29" s="42">
        <f t="shared" si="2"/>
        <v>42.599999999999994</v>
      </c>
      <c r="F29" s="42">
        <f>SUM(F27:F28)</f>
        <v>266.94</v>
      </c>
      <c r="G29" s="100"/>
      <c r="H29" s="12"/>
    </row>
    <row r="30" spans="1:8" ht="15.75" customHeight="1" thickBot="1">
      <c r="A30" s="125" t="s">
        <v>35</v>
      </c>
      <c r="B30" s="126"/>
      <c r="C30" s="127"/>
      <c r="D30" s="126"/>
      <c r="E30" s="126"/>
      <c r="F30" s="126"/>
      <c r="G30" s="126"/>
      <c r="H30" s="128"/>
    </row>
    <row r="31" spans="1:8" ht="15.75" customHeight="1" thickBot="1">
      <c r="A31" s="15" t="s">
        <v>51</v>
      </c>
      <c r="B31" s="51">
        <v>70</v>
      </c>
      <c r="C31" s="41">
        <v>3.86</v>
      </c>
      <c r="D31" s="24">
        <v>2.46</v>
      </c>
      <c r="E31" s="24">
        <v>6.8</v>
      </c>
      <c r="F31" s="24">
        <v>64.7</v>
      </c>
      <c r="G31" s="95">
        <v>406</v>
      </c>
      <c r="H31" s="9">
        <v>2013</v>
      </c>
    </row>
    <row r="32" spans="1:8" ht="15.75" customHeight="1" thickBot="1">
      <c r="A32" s="8" t="s">
        <v>46</v>
      </c>
      <c r="B32" s="13">
        <v>150</v>
      </c>
      <c r="C32" s="41">
        <v>3.4</v>
      </c>
      <c r="D32" s="24">
        <v>4.3</v>
      </c>
      <c r="E32" s="24">
        <v>34.200000000000003</v>
      </c>
      <c r="F32" s="24">
        <v>189.1</v>
      </c>
      <c r="G32" s="95">
        <v>297</v>
      </c>
      <c r="H32" s="9">
        <v>2013</v>
      </c>
    </row>
    <row r="33" spans="1:8" ht="15.75" customHeight="1" thickBot="1">
      <c r="A33" s="8" t="s">
        <v>30</v>
      </c>
      <c r="B33" s="13">
        <v>40</v>
      </c>
      <c r="C33" s="41">
        <v>3.39</v>
      </c>
      <c r="D33" s="24">
        <v>1.2</v>
      </c>
      <c r="E33" s="24">
        <v>18</v>
      </c>
      <c r="F33" s="24">
        <v>96.16</v>
      </c>
      <c r="G33" s="95">
        <v>115</v>
      </c>
      <c r="H33" s="9">
        <v>2013</v>
      </c>
    </row>
    <row r="34" spans="1:8" s="17" customFormat="1" ht="15.75" thickBot="1">
      <c r="A34" s="27" t="s">
        <v>38</v>
      </c>
      <c r="B34" s="37">
        <v>200</v>
      </c>
      <c r="C34" s="41">
        <v>0.2</v>
      </c>
      <c r="D34" s="24">
        <v>0</v>
      </c>
      <c r="E34" s="24">
        <v>8.1</v>
      </c>
      <c r="F34" s="24">
        <v>34</v>
      </c>
      <c r="G34" s="104">
        <v>412</v>
      </c>
      <c r="H34" s="33">
        <v>2016</v>
      </c>
    </row>
    <row r="35" spans="1:8" ht="15.75" customHeight="1" thickBot="1">
      <c r="A35" s="11" t="s">
        <v>22</v>
      </c>
      <c r="B35" s="14">
        <f>SUM(B31:B34)</f>
        <v>460</v>
      </c>
      <c r="C35" s="52">
        <f>SUM(C31:C34)</f>
        <v>10.85</v>
      </c>
      <c r="D35" s="52">
        <f>SUM(D31:D34)</f>
        <v>7.96</v>
      </c>
      <c r="E35" s="52">
        <f>SUM(E31:E34)</f>
        <v>67.099999999999994</v>
      </c>
      <c r="F35" s="52">
        <f>SUM(F31:F34)</f>
        <v>383.96000000000004</v>
      </c>
      <c r="G35" s="100"/>
      <c r="H35" s="12"/>
    </row>
    <row r="36" spans="1:8" ht="15.75" customHeight="1" thickBot="1">
      <c r="A36" s="148" t="s">
        <v>39</v>
      </c>
      <c r="B36" s="149"/>
      <c r="C36" s="42">
        <f>C13+C16+C25+C29+C35</f>
        <v>57.33</v>
      </c>
      <c r="D36" s="42">
        <f>D13+D16+D25+D29+D35</f>
        <v>51.580000000000005</v>
      </c>
      <c r="E36" s="42">
        <f>E13+E16+E25+E29+E35</f>
        <v>286.82</v>
      </c>
      <c r="F36" s="42">
        <f>F13+F16+F25+F29+F35</f>
        <v>1857.6400000000003</v>
      </c>
      <c r="G36" s="100"/>
      <c r="H36" s="12"/>
    </row>
    <row r="37" spans="1:8">
      <c r="A37" s="7"/>
      <c r="B37" s="7"/>
      <c r="C37" s="22">
        <f>SUM(C36)</f>
        <v>57.33</v>
      </c>
      <c r="D37" s="22"/>
      <c r="E37" s="22"/>
      <c r="F37" s="22"/>
      <c r="G37" s="101"/>
      <c r="H37" s="7"/>
    </row>
    <row r="38" spans="1:8">
      <c r="A38" s="150">
        <v>1</v>
      </c>
      <c r="B38" s="150"/>
      <c r="C38" s="150"/>
      <c r="D38" s="150"/>
      <c r="E38" s="150"/>
      <c r="F38" s="150"/>
      <c r="G38" s="150"/>
      <c r="H38" s="150"/>
    </row>
    <row r="40" spans="1:8">
      <c r="A40" s="53"/>
      <c r="B40" s="54"/>
      <c r="C40" s="55"/>
      <c r="D40" s="55"/>
      <c r="E40" s="55"/>
      <c r="F40" s="55"/>
      <c r="G40" s="105"/>
      <c r="H40" s="54"/>
    </row>
    <row r="41" spans="1:8">
      <c r="A41" s="53"/>
      <c r="B41" s="54"/>
      <c r="C41" s="55"/>
      <c r="D41" s="55"/>
      <c r="E41" s="55"/>
      <c r="F41" s="55"/>
      <c r="G41" s="105"/>
      <c r="H41" s="54"/>
    </row>
  </sheetData>
  <mergeCells count="14">
    <mergeCell ref="A36:B36"/>
    <mergeCell ref="A38:H38"/>
    <mergeCell ref="A30:H30"/>
    <mergeCell ref="A26:H26"/>
    <mergeCell ref="A17:H17"/>
    <mergeCell ref="A9:H9"/>
    <mergeCell ref="A14:H14"/>
    <mergeCell ref="A1:H1"/>
    <mergeCell ref="A2:H2"/>
    <mergeCell ref="A3:H3"/>
    <mergeCell ref="A4:A8"/>
    <mergeCell ref="C4:E6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opLeftCell="A11" workbookViewId="0">
      <selection activeCell="J27" sqref="J27"/>
    </sheetView>
  </sheetViews>
  <sheetFormatPr defaultRowHeight="15"/>
  <cols>
    <col min="1" max="1" width="43.7109375" customWidth="1"/>
    <col min="3" max="6" width="9.140625" style="17" customWidth="1"/>
    <col min="7" max="7" width="9.140625" style="102"/>
  </cols>
  <sheetData>
    <row r="1" spans="1:8" ht="16.5" thickBot="1">
      <c r="A1" s="129" t="s">
        <v>40</v>
      </c>
      <c r="B1" s="129"/>
      <c r="C1" s="129"/>
      <c r="D1" s="129"/>
      <c r="E1" s="129"/>
      <c r="F1" s="129"/>
      <c r="G1" s="129"/>
      <c r="H1" s="129"/>
    </row>
    <row r="2" spans="1:8">
      <c r="A2" s="132" t="s">
        <v>1</v>
      </c>
      <c r="B2" s="1" t="s">
        <v>2</v>
      </c>
      <c r="C2" s="135" t="s">
        <v>4</v>
      </c>
      <c r="D2" s="136"/>
      <c r="E2" s="137"/>
      <c r="F2" s="18" t="s">
        <v>5</v>
      </c>
      <c r="G2" s="96" t="s">
        <v>9</v>
      </c>
      <c r="H2" s="1" t="s">
        <v>12</v>
      </c>
    </row>
    <row r="3" spans="1:8">
      <c r="A3" s="133"/>
      <c r="B3" s="2" t="s">
        <v>3</v>
      </c>
      <c r="C3" s="138"/>
      <c r="D3" s="139"/>
      <c r="E3" s="140"/>
      <c r="F3" s="19" t="s">
        <v>6</v>
      </c>
      <c r="G3" s="97" t="s">
        <v>10</v>
      </c>
      <c r="H3" s="2" t="s">
        <v>13</v>
      </c>
    </row>
    <row r="4" spans="1:8" ht="15.75" thickBot="1">
      <c r="A4" s="133"/>
      <c r="B4" s="3"/>
      <c r="C4" s="141"/>
      <c r="D4" s="142"/>
      <c r="E4" s="143"/>
      <c r="F4" s="19" t="s">
        <v>7</v>
      </c>
      <c r="G4" s="97" t="s">
        <v>11</v>
      </c>
      <c r="H4" s="3"/>
    </row>
    <row r="5" spans="1:8">
      <c r="A5" s="133"/>
      <c r="B5" s="3"/>
      <c r="C5" s="144" t="s">
        <v>14</v>
      </c>
      <c r="D5" s="146" t="s">
        <v>15</v>
      </c>
      <c r="E5" s="19" t="s">
        <v>16</v>
      </c>
      <c r="F5" s="19" t="s">
        <v>8</v>
      </c>
      <c r="G5" s="98"/>
      <c r="H5" s="3"/>
    </row>
    <row r="6" spans="1:8" ht="15.75" thickBot="1">
      <c r="A6" s="134"/>
      <c r="B6" s="4"/>
      <c r="C6" s="145"/>
      <c r="D6" s="147"/>
      <c r="E6" s="21" t="s">
        <v>17</v>
      </c>
      <c r="F6" s="20"/>
      <c r="G6" s="99"/>
      <c r="H6" s="4"/>
    </row>
    <row r="7" spans="1:8" ht="15.75" customHeight="1" thickBot="1">
      <c r="A7" s="121" t="s">
        <v>18</v>
      </c>
      <c r="B7" s="122"/>
      <c r="C7" s="123"/>
      <c r="D7" s="122"/>
      <c r="E7" s="122"/>
      <c r="F7" s="122"/>
      <c r="G7" s="122"/>
      <c r="H7" s="124"/>
    </row>
    <row r="8" spans="1:8" ht="15.75" customHeight="1" thickBot="1">
      <c r="A8" s="8" t="s">
        <v>64</v>
      </c>
      <c r="B8" s="13">
        <v>200</v>
      </c>
      <c r="C8" s="40">
        <v>7.1</v>
      </c>
      <c r="D8" s="24">
        <v>5.05</v>
      </c>
      <c r="E8" s="24">
        <v>34.1</v>
      </c>
      <c r="F8" s="24">
        <v>210.27</v>
      </c>
      <c r="G8" s="95">
        <v>272</v>
      </c>
      <c r="H8" s="9">
        <v>2013</v>
      </c>
    </row>
    <row r="9" spans="1:8" ht="15.75" customHeight="1" thickBot="1">
      <c r="A9" s="8" t="s">
        <v>20</v>
      </c>
      <c r="B9" s="13">
        <v>35</v>
      </c>
      <c r="C9" s="41">
        <v>1.87</v>
      </c>
      <c r="D9" s="24">
        <v>6.54</v>
      </c>
      <c r="E9" s="24">
        <v>8.76</v>
      </c>
      <c r="F9" s="24">
        <v>101.33</v>
      </c>
      <c r="G9" s="95">
        <v>100</v>
      </c>
      <c r="H9" s="9">
        <v>2013</v>
      </c>
    </row>
    <row r="10" spans="1:8" ht="15.75" customHeight="1" thickBot="1">
      <c r="A10" s="8" t="s">
        <v>38</v>
      </c>
      <c r="B10" s="13">
        <v>200</v>
      </c>
      <c r="C10" s="41">
        <v>0.2</v>
      </c>
      <c r="D10" s="39">
        <v>0</v>
      </c>
      <c r="E10" s="39">
        <v>8.1</v>
      </c>
      <c r="F10" s="39">
        <v>34</v>
      </c>
      <c r="G10" s="95">
        <v>412</v>
      </c>
      <c r="H10" s="9">
        <v>2016</v>
      </c>
    </row>
    <row r="11" spans="1:8" ht="15.75" customHeight="1" thickBot="1">
      <c r="A11" s="11" t="s">
        <v>22</v>
      </c>
      <c r="B11" s="14">
        <f>SUM(B8:B10)</f>
        <v>435</v>
      </c>
      <c r="C11" s="42">
        <f>SUM(C8:C10)</f>
        <v>9.1699999999999982</v>
      </c>
      <c r="D11" s="67">
        <f t="shared" ref="D11:F11" si="0">SUM(D8:D10)</f>
        <v>11.59</v>
      </c>
      <c r="E11" s="48">
        <f t="shared" si="0"/>
        <v>50.96</v>
      </c>
      <c r="F11" s="61">
        <f t="shared" si="0"/>
        <v>345.6</v>
      </c>
      <c r="G11" s="100"/>
      <c r="H11" s="12"/>
    </row>
    <row r="12" spans="1:8" ht="15.75" customHeight="1" thickBot="1">
      <c r="A12" s="125" t="s">
        <v>23</v>
      </c>
      <c r="B12" s="126"/>
      <c r="C12" s="127"/>
      <c r="D12" s="126"/>
      <c r="E12" s="126"/>
      <c r="F12" s="126"/>
      <c r="G12" s="126"/>
      <c r="H12" s="128"/>
    </row>
    <row r="13" spans="1:8" ht="15.75" customHeight="1" thickBot="1">
      <c r="A13" s="8" t="s">
        <v>65</v>
      </c>
      <c r="B13" s="13">
        <v>200</v>
      </c>
      <c r="C13" s="40">
        <v>0.67</v>
      </c>
      <c r="D13" s="24">
        <v>0.27</v>
      </c>
      <c r="E13" s="24">
        <v>21.5</v>
      </c>
      <c r="F13" s="24">
        <v>90.8</v>
      </c>
      <c r="G13" s="95">
        <v>538</v>
      </c>
      <c r="H13" s="9">
        <v>2013</v>
      </c>
    </row>
    <row r="14" spans="1:8" ht="15.75" customHeight="1" thickBot="1">
      <c r="A14" s="11" t="s">
        <v>22</v>
      </c>
      <c r="B14" s="14">
        <f>SUM(B13)</f>
        <v>200</v>
      </c>
      <c r="C14" s="42">
        <f>SUM(C13)</f>
        <v>0.67</v>
      </c>
      <c r="D14" s="26">
        <f>SUM(D13)</f>
        <v>0.27</v>
      </c>
      <c r="E14" s="26">
        <f>SUM(E13)</f>
        <v>21.5</v>
      </c>
      <c r="F14" s="26">
        <f>SUM(F13)</f>
        <v>90.8</v>
      </c>
      <c r="G14" s="100"/>
      <c r="H14" s="12"/>
    </row>
    <row r="15" spans="1:8" ht="15.75" customHeight="1" thickBot="1">
      <c r="A15" s="125" t="s">
        <v>25</v>
      </c>
      <c r="B15" s="126"/>
      <c r="C15" s="127"/>
      <c r="D15" s="126"/>
      <c r="E15" s="126"/>
      <c r="F15" s="126"/>
      <c r="G15" s="126"/>
      <c r="H15" s="128"/>
    </row>
    <row r="16" spans="1:8" ht="15.75" customHeight="1" thickBot="1">
      <c r="A16" s="8" t="s">
        <v>213</v>
      </c>
      <c r="B16" s="13">
        <v>60</v>
      </c>
      <c r="C16" s="40">
        <v>0.59</v>
      </c>
      <c r="D16" s="24">
        <v>7.0000000000000007E-2</v>
      </c>
      <c r="E16" s="24">
        <v>1.83</v>
      </c>
      <c r="F16" s="24">
        <v>10.27</v>
      </c>
      <c r="G16" s="95">
        <v>112</v>
      </c>
      <c r="H16" s="9">
        <v>2013</v>
      </c>
    </row>
    <row r="17" spans="1:8" ht="15.75" customHeight="1" thickBot="1">
      <c r="A17" s="8" t="s">
        <v>67</v>
      </c>
      <c r="B17" s="13">
        <v>180</v>
      </c>
      <c r="C17" s="41">
        <v>1.5</v>
      </c>
      <c r="D17" s="24">
        <v>4.9000000000000004</v>
      </c>
      <c r="E17" s="24">
        <v>9.6999999999999993</v>
      </c>
      <c r="F17" s="24">
        <v>88.9</v>
      </c>
      <c r="G17" s="95">
        <v>96</v>
      </c>
      <c r="H17" s="9">
        <v>2011</v>
      </c>
    </row>
    <row r="18" spans="1:8" ht="15.75" customHeight="1" thickBot="1">
      <c r="A18" s="8" t="s">
        <v>68</v>
      </c>
      <c r="B18" s="13">
        <v>70</v>
      </c>
      <c r="C18" s="41">
        <v>4.7</v>
      </c>
      <c r="D18" s="24">
        <v>5.5</v>
      </c>
      <c r="E18" s="24">
        <v>12.4</v>
      </c>
      <c r="F18" s="24">
        <v>117.4</v>
      </c>
      <c r="G18" s="95">
        <v>245</v>
      </c>
      <c r="H18" s="9">
        <v>2008</v>
      </c>
    </row>
    <row r="19" spans="1:8" ht="15.75" customHeight="1" thickBot="1">
      <c r="A19" s="8" t="s">
        <v>69</v>
      </c>
      <c r="B19" s="13">
        <v>150</v>
      </c>
      <c r="C19" s="41">
        <v>2.86</v>
      </c>
      <c r="D19" s="24">
        <v>9.25</v>
      </c>
      <c r="E19" s="24">
        <v>12.4</v>
      </c>
      <c r="F19" s="24">
        <v>144.16</v>
      </c>
      <c r="G19" s="95">
        <v>335</v>
      </c>
      <c r="H19" s="9">
        <v>2008</v>
      </c>
    </row>
    <row r="20" spans="1:8" ht="15.75" customHeight="1" thickBot="1">
      <c r="A20" s="8" t="s">
        <v>208</v>
      </c>
      <c r="B20" s="13">
        <v>30</v>
      </c>
      <c r="C20" s="41">
        <v>0.7</v>
      </c>
      <c r="D20" s="24">
        <v>5.8</v>
      </c>
      <c r="E20" s="24">
        <v>3.3</v>
      </c>
      <c r="F20" s="24">
        <v>68.2</v>
      </c>
      <c r="G20" s="95">
        <v>451</v>
      </c>
      <c r="H20" s="9">
        <v>2013</v>
      </c>
    </row>
    <row r="21" spans="1:8" ht="15.75" customHeight="1" thickBot="1">
      <c r="A21" s="8" t="s">
        <v>29</v>
      </c>
      <c r="B21" s="13">
        <v>60</v>
      </c>
      <c r="C21" s="41">
        <v>4.3</v>
      </c>
      <c r="D21" s="24">
        <v>0.4</v>
      </c>
      <c r="E21" s="24">
        <v>29.5</v>
      </c>
      <c r="F21" s="24">
        <v>138.30000000000001</v>
      </c>
      <c r="G21" s="95">
        <v>114</v>
      </c>
      <c r="H21" s="9">
        <v>2013</v>
      </c>
    </row>
    <row r="22" spans="1:8" ht="15.75" customHeight="1" thickBot="1">
      <c r="A22" s="8" t="s">
        <v>30</v>
      </c>
      <c r="B22" s="13">
        <v>15</v>
      </c>
      <c r="C22" s="41">
        <v>1.3</v>
      </c>
      <c r="D22" s="24">
        <v>0.5</v>
      </c>
      <c r="E22" s="24">
        <v>6.8</v>
      </c>
      <c r="F22" s="24">
        <v>36.200000000000003</v>
      </c>
      <c r="G22" s="95">
        <v>115</v>
      </c>
      <c r="H22" s="9">
        <v>2013</v>
      </c>
    </row>
    <row r="23" spans="1:8" ht="15.75" customHeight="1" thickBot="1">
      <c r="A23" s="8" t="s">
        <v>47</v>
      </c>
      <c r="B23" s="13">
        <v>200</v>
      </c>
      <c r="C23" s="41">
        <v>0.4</v>
      </c>
      <c r="D23" s="39">
        <v>0.1</v>
      </c>
      <c r="E23" s="39">
        <v>23.2</v>
      </c>
      <c r="F23" s="39">
        <v>95.5</v>
      </c>
      <c r="G23" s="95">
        <v>526</v>
      </c>
      <c r="H23" s="9">
        <v>2013</v>
      </c>
    </row>
    <row r="24" spans="1:8" ht="15.75" customHeight="1" thickBot="1">
      <c r="A24" s="11" t="s">
        <v>22</v>
      </c>
      <c r="B24" s="14">
        <f>SUM(B16:B23)</f>
        <v>765</v>
      </c>
      <c r="C24" s="42">
        <f>SUM(C16:C23)</f>
        <v>16.349999999999998</v>
      </c>
      <c r="D24" s="42">
        <f t="shared" ref="D24:F24" si="1">SUM(D16:D23)</f>
        <v>26.52</v>
      </c>
      <c r="E24" s="42">
        <f t="shared" si="1"/>
        <v>99.13</v>
      </c>
      <c r="F24" s="42">
        <f t="shared" si="1"/>
        <v>698.93000000000006</v>
      </c>
      <c r="G24" s="100"/>
      <c r="H24" s="12"/>
    </row>
    <row r="25" spans="1:8" ht="15.75" customHeight="1" thickBot="1">
      <c r="A25" s="125" t="s">
        <v>32</v>
      </c>
      <c r="B25" s="126"/>
      <c r="C25" s="127"/>
      <c r="D25" s="126"/>
      <c r="E25" s="126"/>
      <c r="F25" s="126"/>
      <c r="G25" s="126"/>
      <c r="H25" s="128"/>
    </row>
    <row r="26" spans="1:8" ht="15.75" customHeight="1" thickBot="1">
      <c r="A26" s="8" t="s">
        <v>60</v>
      </c>
      <c r="B26" s="13">
        <v>200</v>
      </c>
      <c r="C26" s="40">
        <v>5</v>
      </c>
      <c r="D26" s="24">
        <v>4.8</v>
      </c>
      <c r="E26" s="24">
        <v>30</v>
      </c>
      <c r="F26" s="24">
        <v>183.2</v>
      </c>
      <c r="G26" s="95">
        <v>286</v>
      </c>
      <c r="H26" s="9">
        <v>2013</v>
      </c>
    </row>
    <row r="27" spans="1:8" s="17" customFormat="1" ht="15.75" thickBot="1">
      <c r="A27" s="27" t="s">
        <v>34</v>
      </c>
      <c r="B27" s="37">
        <v>200</v>
      </c>
      <c r="C27" s="41">
        <v>4.2699999999999996</v>
      </c>
      <c r="D27" s="24">
        <v>4.67</v>
      </c>
      <c r="E27" s="24">
        <v>9.6199999999999992</v>
      </c>
      <c r="F27" s="24">
        <v>97.6</v>
      </c>
      <c r="G27" s="104">
        <v>385</v>
      </c>
      <c r="H27" s="33">
        <v>2011</v>
      </c>
    </row>
    <row r="28" spans="1:8" ht="15.75" customHeight="1" thickBot="1">
      <c r="A28" s="11" t="s">
        <v>22</v>
      </c>
      <c r="B28" s="14">
        <f>SUM(B27:B27)</f>
        <v>200</v>
      </c>
      <c r="C28" s="42">
        <f>SUM(C27:C27)</f>
        <v>4.2699999999999996</v>
      </c>
      <c r="D28" s="67">
        <f>SUM(D27:D27)</f>
        <v>4.67</v>
      </c>
      <c r="E28" s="48">
        <f>SUM(E27:E27)</f>
        <v>9.6199999999999992</v>
      </c>
      <c r="F28" s="61">
        <f>SUM(F26:F27)</f>
        <v>280.79999999999995</v>
      </c>
      <c r="G28" s="100"/>
      <c r="H28" s="12"/>
    </row>
    <row r="29" spans="1:8" ht="15.75" customHeight="1" thickBot="1">
      <c r="A29" s="125" t="s">
        <v>35</v>
      </c>
      <c r="B29" s="126"/>
      <c r="C29" s="127"/>
      <c r="D29" s="126"/>
      <c r="E29" s="126"/>
      <c r="F29" s="126"/>
      <c r="G29" s="126"/>
      <c r="H29" s="128"/>
    </row>
    <row r="30" spans="1:8" ht="15.75" customHeight="1" thickBot="1">
      <c r="A30" s="8" t="s">
        <v>50</v>
      </c>
      <c r="B30" s="13">
        <v>100</v>
      </c>
      <c r="C30" s="40">
        <v>1.4</v>
      </c>
      <c r="D30" s="24">
        <v>3.2</v>
      </c>
      <c r="E30" s="24">
        <v>11.1</v>
      </c>
      <c r="F30" s="24">
        <v>78.3</v>
      </c>
      <c r="G30" s="95">
        <v>386</v>
      </c>
      <c r="H30" s="9">
        <v>2016</v>
      </c>
    </row>
    <row r="31" spans="1:8" ht="15.75" customHeight="1" thickBot="1">
      <c r="A31" s="8" t="s">
        <v>201</v>
      </c>
      <c r="B31" s="13">
        <v>220</v>
      </c>
      <c r="C31" s="41">
        <v>9.66</v>
      </c>
      <c r="D31" s="24">
        <v>8.19</v>
      </c>
      <c r="E31" s="24">
        <v>12.72</v>
      </c>
      <c r="F31" s="24">
        <v>174</v>
      </c>
      <c r="G31" s="95">
        <v>371</v>
      </c>
      <c r="H31" s="9">
        <v>2013</v>
      </c>
    </row>
    <row r="32" spans="1:8" ht="15.75" customHeight="1" thickBot="1">
      <c r="A32" s="8" t="s">
        <v>30</v>
      </c>
      <c r="B32" s="13">
        <v>40</v>
      </c>
      <c r="C32" s="41">
        <v>3.39</v>
      </c>
      <c r="D32" s="24">
        <v>1.2</v>
      </c>
      <c r="E32" s="24">
        <v>18</v>
      </c>
      <c r="F32" s="24">
        <v>96.16</v>
      </c>
      <c r="G32" s="95">
        <v>115</v>
      </c>
      <c r="H32" s="9">
        <v>2013</v>
      </c>
    </row>
    <row r="33" spans="1:8" ht="15.75" customHeight="1" thickBot="1">
      <c r="A33" s="8" t="s">
        <v>38</v>
      </c>
      <c r="B33" s="13">
        <v>200</v>
      </c>
      <c r="C33" s="41">
        <v>0.2</v>
      </c>
      <c r="D33" s="39">
        <v>0</v>
      </c>
      <c r="E33" s="39">
        <v>8.1</v>
      </c>
      <c r="F33" s="39">
        <v>34</v>
      </c>
      <c r="G33" s="95">
        <v>412</v>
      </c>
      <c r="H33" s="9">
        <v>2016</v>
      </c>
    </row>
    <row r="34" spans="1:8" ht="15.75" customHeight="1" thickBot="1">
      <c r="A34" s="11" t="s">
        <v>22</v>
      </c>
      <c r="B34" s="14">
        <f>SUM(B30:B33)</f>
        <v>560</v>
      </c>
      <c r="C34" s="52">
        <f>SUM(C30:C33)</f>
        <v>14.65</v>
      </c>
      <c r="D34" s="67">
        <f t="shared" ref="D34:F34" si="2">SUM(D30:D33)</f>
        <v>12.59</v>
      </c>
      <c r="E34" s="48">
        <f t="shared" si="2"/>
        <v>49.92</v>
      </c>
      <c r="F34" s="61">
        <f t="shared" si="2"/>
        <v>382.46000000000004</v>
      </c>
      <c r="G34" s="100"/>
      <c r="H34" s="12"/>
    </row>
    <row r="35" spans="1:8" ht="15.75" customHeight="1" thickBot="1">
      <c r="A35" s="148" t="s">
        <v>39</v>
      </c>
      <c r="B35" s="149"/>
      <c r="C35" s="42">
        <f>C11+C14+C24+C28+C34</f>
        <v>45.11</v>
      </c>
      <c r="D35" s="67">
        <f>D11+D14+D24+D28+D34</f>
        <v>55.64</v>
      </c>
      <c r="E35" s="48">
        <f>E11+E14+E24+E28+E34</f>
        <v>231.13</v>
      </c>
      <c r="F35" s="61">
        <f>F11+F14+F24+F28+F34</f>
        <v>1798.5900000000001</v>
      </c>
      <c r="G35" s="100"/>
      <c r="H35" s="12"/>
    </row>
    <row r="36" spans="1:8">
      <c r="A36" s="7"/>
      <c r="B36" s="7"/>
      <c r="C36" s="22"/>
      <c r="D36" s="22"/>
      <c r="E36" s="22"/>
      <c r="F36" s="22"/>
      <c r="G36" s="101"/>
      <c r="H36" s="7"/>
    </row>
    <row r="37" spans="1:8">
      <c r="A37" s="150">
        <v>2</v>
      </c>
      <c r="B37" s="150"/>
      <c r="C37" s="150"/>
      <c r="D37" s="150"/>
      <c r="E37" s="150"/>
      <c r="F37" s="150"/>
      <c r="G37" s="150"/>
      <c r="H37" s="150"/>
    </row>
  </sheetData>
  <mergeCells count="12">
    <mergeCell ref="A37:H37"/>
    <mergeCell ref="A35:B35"/>
    <mergeCell ref="A25:H25"/>
    <mergeCell ref="A29:H29"/>
    <mergeCell ref="A15:H15"/>
    <mergeCell ref="A7:H7"/>
    <mergeCell ref="A12:H12"/>
    <mergeCell ref="A1:H1"/>
    <mergeCell ref="A2:A6"/>
    <mergeCell ref="C2:E4"/>
    <mergeCell ref="C5:C6"/>
    <mergeCell ref="D5:D6"/>
  </mergeCell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workbookViewId="0">
      <selection sqref="A1:H37"/>
    </sheetView>
  </sheetViews>
  <sheetFormatPr defaultRowHeight="15"/>
  <cols>
    <col min="1" max="1" width="43.7109375" customWidth="1"/>
    <col min="2" max="2" width="9.140625" customWidth="1"/>
    <col min="3" max="5" width="9.140625" style="17" customWidth="1"/>
    <col min="6" max="6" width="9.140625" customWidth="1"/>
    <col min="7" max="7" width="9.140625" style="102" customWidth="1"/>
    <col min="8" max="8" width="9.140625" customWidth="1"/>
  </cols>
  <sheetData>
    <row r="1" spans="1:8" ht="16.5" thickBot="1">
      <c r="A1" s="129" t="s">
        <v>54</v>
      </c>
      <c r="B1" s="129"/>
      <c r="C1" s="129"/>
      <c r="D1" s="129"/>
      <c r="E1" s="129"/>
      <c r="F1" s="129"/>
      <c r="G1" s="129"/>
      <c r="H1" s="129"/>
    </row>
    <row r="2" spans="1:8">
      <c r="A2" s="132" t="s">
        <v>1</v>
      </c>
      <c r="B2" s="1" t="s">
        <v>2</v>
      </c>
      <c r="C2" s="135" t="s">
        <v>4</v>
      </c>
      <c r="D2" s="136"/>
      <c r="E2" s="137"/>
      <c r="F2" s="5" t="s">
        <v>5</v>
      </c>
      <c r="G2" s="96" t="s">
        <v>9</v>
      </c>
      <c r="H2" s="1" t="s">
        <v>12</v>
      </c>
    </row>
    <row r="3" spans="1:8">
      <c r="A3" s="133"/>
      <c r="B3" s="2" t="s">
        <v>3</v>
      </c>
      <c r="C3" s="138"/>
      <c r="D3" s="139"/>
      <c r="E3" s="140"/>
      <c r="F3" s="6" t="s">
        <v>6</v>
      </c>
      <c r="G3" s="97" t="s">
        <v>10</v>
      </c>
      <c r="H3" s="2" t="s">
        <v>13</v>
      </c>
    </row>
    <row r="4" spans="1:8" ht="15.75" thickBot="1">
      <c r="A4" s="133"/>
      <c r="B4" s="3"/>
      <c r="C4" s="141"/>
      <c r="D4" s="142"/>
      <c r="E4" s="143"/>
      <c r="F4" s="6" t="s">
        <v>7</v>
      </c>
      <c r="G4" s="97" t="s">
        <v>11</v>
      </c>
      <c r="H4" s="3"/>
    </row>
    <row r="5" spans="1:8">
      <c r="A5" s="133"/>
      <c r="B5" s="3"/>
      <c r="C5" s="144" t="s">
        <v>14</v>
      </c>
      <c r="D5" s="146" t="s">
        <v>15</v>
      </c>
      <c r="E5" s="19" t="s">
        <v>16</v>
      </c>
      <c r="F5" s="6" t="s">
        <v>8</v>
      </c>
      <c r="G5" s="98"/>
      <c r="H5" s="3"/>
    </row>
    <row r="6" spans="1:8" ht="15.75" thickBot="1">
      <c r="A6" s="134"/>
      <c r="B6" s="4"/>
      <c r="C6" s="145"/>
      <c r="D6" s="147"/>
      <c r="E6" s="21" t="s">
        <v>17</v>
      </c>
      <c r="F6" s="4"/>
      <c r="G6" s="99"/>
      <c r="H6" s="4"/>
    </row>
    <row r="7" spans="1:8" ht="15.75" thickBot="1">
      <c r="A7" s="121" t="s">
        <v>18</v>
      </c>
      <c r="B7" s="122"/>
      <c r="C7" s="123"/>
      <c r="D7" s="122"/>
      <c r="E7" s="122"/>
      <c r="F7" s="122"/>
      <c r="G7" s="122"/>
      <c r="H7" s="124"/>
    </row>
    <row r="8" spans="1:8" ht="15.75" customHeight="1" thickBot="1">
      <c r="A8" s="8" t="s">
        <v>82</v>
      </c>
      <c r="B8" s="13">
        <v>200</v>
      </c>
      <c r="C8" s="40">
        <v>9.1</v>
      </c>
      <c r="D8" s="24">
        <v>12.1</v>
      </c>
      <c r="E8" s="24">
        <v>26.6</v>
      </c>
      <c r="F8" s="24">
        <v>251.77</v>
      </c>
      <c r="G8" s="95">
        <v>273</v>
      </c>
      <c r="H8" s="9">
        <v>2013</v>
      </c>
    </row>
    <row r="9" spans="1:8" ht="15.75" customHeight="1" thickBot="1">
      <c r="A9" s="8" t="s">
        <v>20</v>
      </c>
      <c r="B9" s="13">
        <v>35</v>
      </c>
      <c r="C9" s="41">
        <v>1.87</v>
      </c>
      <c r="D9" s="24">
        <v>6.54</v>
      </c>
      <c r="E9" s="24">
        <v>8.76</v>
      </c>
      <c r="F9" s="24">
        <v>101.33</v>
      </c>
      <c r="G9" s="95">
        <v>100</v>
      </c>
      <c r="H9" s="9">
        <v>2013</v>
      </c>
    </row>
    <row r="10" spans="1:8" ht="15.75" thickBot="1">
      <c r="A10" s="8" t="s">
        <v>57</v>
      </c>
      <c r="B10" s="13">
        <v>200</v>
      </c>
      <c r="C10" s="41">
        <v>3.4</v>
      </c>
      <c r="D10" s="39">
        <v>3.3</v>
      </c>
      <c r="E10" s="39">
        <v>25</v>
      </c>
      <c r="F10" s="73">
        <v>143.30000000000001</v>
      </c>
      <c r="G10" s="95">
        <v>382</v>
      </c>
      <c r="H10" s="9">
        <v>2011</v>
      </c>
    </row>
    <row r="11" spans="1:8" ht="15.75" thickBot="1">
      <c r="A11" s="11" t="s">
        <v>22</v>
      </c>
      <c r="B11" s="14">
        <f>SUM(B8:B10)</f>
        <v>435</v>
      </c>
      <c r="C11" s="42">
        <f>SUM(C8:C10)</f>
        <v>14.37</v>
      </c>
      <c r="D11" s="67">
        <f>SUM(D8:D10)</f>
        <v>21.94</v>
      </c>
      <c r="E11" s="48">
        <f>SUM(E8:E10)</f>
        <v>60.36</v>
      </c>
      <c r="F11" s="61">
        <f>SUM(F8:F10)</f>
        <v>496.40000000000003</v>
      </c>
      <c r="G11" s="100"/>
      <c r="H11" s="12"/>
    </row>
    <row r="12" spans="1:8" ht="15.75" thickBot="1">
      <c r="A12" s="125" t="s">
        <v>23</v>
      </c>
      <c r="B12" s="126"/>
      <c r="C12" s="127"/>
      <c r="D12" s="126"/>
      <c r="E12" s="126"/>
      <c r="F12" s="126"/>
      <c r="G12" s="126"/>
      <c r="H12" s="128"/>
    </row>
    <row r="13" spans="1:8" ht="15.75" thickBot="1">
      <c r="A13" s="8" t="s">
        <v>24</v>
      </c>
      <c r="B13" s="13">
        <v>200</v>
      </c>
      <c r="C13" s="40">
        <v>1.45</v>
      </c>
      <c r="D13" s="39">
        <v>1.6</v>
      </c>
      <c r="E13" s="39">
        <v>14.4</v>
      </c>
      <c r="F13" s="73">
        <v>77.599999999999994</v>
      </c>
      <c r="G13" s="95">
        <v>389</v>
      </c>
      <c r="H13" s="9">
        <v>2011</v>
      </c>
    </row>
    <row r="14" spans="1:8" ht="15.75" thickBot="1">
      <c r="A14" s="11" t="s">
        <v>22</v>
      </c>
      <c r="B14" s="14">
        <f>SUM(B13)</f>
        <v>200</v>
      </c>
      <c r="C14" s="42">
        <f>SUM(C13)</f>
        <v>1.45</v>
      </c>
      <c r="D14" s="67">
        <f t="shared" ref="D14:F14" si="0">SUM(D13)</f>
        <v>1.6</v>
      </c>
      <c r="E14" s="48">
        <f t="shared" si="0"/>
        <v>14.4</v>
      </c>
      <c r="F14" s="61">
        <f t="shared" si="0"/>
        <v>77.599999999999994</v>
      </c>
      <c r="G14" s="100"/>
      <c r="H14" s="12"/>
    </row>
    <row r="15" spans="1:8" ht="15.75" thickBot="1">
      <c r="A15" s="125" t="s">
        <v>25</v>
      </c>
      <c r="B15" s="126"/>
      <c r="C15" s="127"/>
      <c r="D15" s="126"/>
      <c r="E15" s="126"/>
      <c r="F15" s="126"/>
      <c r="G15" s="126"/>
      <c r="H15" s="128"/>
    </row>
    <row r="16" spans="1:8" ht="15.75" thickBot="1">
      <c r="A16" s="8" t="s">
        <v>109</v>
      </c>
      <c r="B16" s="13">
        <v>60</v>
      </c>
      <c r="C16" s="40">
        <v>0.91</v>
      </c>
      <c r="D16" s="24">
        <v>6.08</v>
      </c>
      <c r="E16" s="24">
        <v>4.71</v>
      </c>
      <c r="F16" s="10">
        <v>78</v>
      </c>
      <c r="G16" s="95">
        <v>72</v>
      </c>
      <c r="H16" s="9">
        <v>2013</v>
      </c>
    </row>
    <row r="17" spans="1:8" ht="15.75" thickBot="1">
      <c r="A17" s="8" t="s">
        <v>58</v>
      </c>
      <c r="B17" s="13">
        <v>180</v>
      </c>
      <c r="C17" s="41">
        <v>1.7</v>
      </c>
      <c r="D17" s="24">
        <v>3.1</v>
      </c>
      <c r="E17" s="24">
        <v>8.9</v>
      </c>
      <c r="F17" s="10">
        <v>70.3</v>
      </c>
      <c r="G17" s="95">
        <v>119</v>
      </c>
      <c r="H17" s="9">
        <v>2011</v>
      </c>
    </row>
    <row r="18" spans="1:8" ht="15.75" thickBot="1">
      <c r="A18" s="8" t="s">
        <v>59</v>
      </c>
      <c r="B18" s="13">
        <v>150</v>
      </c>
      <c r="C18" s="41">
        <v>11.5</v>
      </c>
      <c r="D18" s="24">
        <v>13.27</v>
      </c>
      <c r="E18" s="24">
        <v>24.84</v>
      </c>
      <c r="F18" s="10">
        <v>264.8</v>
      </c>
      <c r="G18" s="95">
        <v>321</v>
      </c>
      <c r="H18" s="9">
        <v>2016</v>
      </c>
    </row>
    <row r="19" spans="1:8" ht="15.75" thickBot="1">
      <c r="A19" s="8" t="s">
        <v>29</v>
      </c>
      <c r="B19" s="13">
        <v>60</v>
      </c>
      <c r="C19" s="41">
        <v>4.3</v>
      </c>
      <c r="D19" s="24">
        <v>0.4</v>
      </c>
      <c r="E19" s="24">
        <v>29.5</v>
      </c>
      <c r="F19" s="10">
        <v>138.30000000000001</v>
      </c>
      <c r="G19" s="95">
        <v>114</v>
      </c>
      <c r="H19" s="9">
        <v>2013</v>
      </c>
    </row>
    <row r="20" spans="1:8" ht="15.75" thickBot="1">
      <c r="A20" s="8" t="s">
        <v>30</v>
      </c>
      <c r="B20" s="13">
        <v>15</v>
      </c>
      <c r="C20" s="41">
        <v>1.3</v>
      </c>
      <c r="D20" s="24">
        <v>0.5</v>
      </c>
      <c r="E20" s="24">
        <v>6.8</v>
      </c>
      <c r="F20" s="10">
        <v>36.200000000000003</v>
      </c>
      <c r="G20" s="95">
        <v>115</v>
      </c>
      <c r="H20" s="9">
        <v>2013</v>
      </c>
    </row>
    <row r="21" spans="1:8" ht="15.75" customHeight="1" thickBot="1">
      <c r="A21" s="113" t="s">
        <v>202</v>
      </c>
      <c r="B21" s="13">
        <v>200</v>
      </c>
      <c r="C21" s="41">
        <v>0</v>
      </c>
      <c r="D21" s="39">
        <v>0</v>
      </c>
      <c r="E21" s="39">
        <v>33.93</v>
      </c>
      <c r="F21" s="73">
        <v>131</v>
      </c>
      <c r="G21" s="95">
        <v>516</v>
      </c>
      <c r="H21" s="9">
        <v>2013</v>
      </c>
    </row>
    <row r="22" spans="1:8" ht="15.75" thickBot="1">
      <c r="A22" s="11" t="s">
        <v>22</v>
      </c>
      <c r="B22" s="14">
        <f>SUM(B16:B21)</f>
        <v>665</v>
      </c>
      <c r="C22" s="42">
        <f>SUM(C16:C21)</f>
        <v>19.71</v>
      </c>
      <c r="D22" s="42">
        <f t="shared" ref="D22:F22" si="1">SUM(D16:D21)</f>
        <v>23.349999999999998</v>
      </c>
      <c r="E22" s="42">
        <f t="shared" si="1"/>
        <v>108.68</v>
      </c>
      <c r="F22" s="42">
        <f t="shared" si="1"/>
        <v>718.60000000000014</v>
      </c>
      <c r="G22" s="100"/>
      <c r="H22" s="12"/>
    </row>
    <row r="23" spans="1:8" ht="15.75" thickBot="1">
      <c r="A23" s="125" t="s">
        <v>32</v>
      </c>
      <c r="B23" s="126"/>
      <c r="C23" s="127"/>
      <c r="D23" s="126"/>
      <c r="E23" s="126"/>
      <c r="F23" s="126"/>
      <c r="G23" s="126"/>
      <c r="H23" s="128"/>
    </row>
    <row r="24" spans="1:8" s="17" customFormat="1" ht="15.75" thickBot="1">
      <c r="A24" s="27" t="s">
        <v>33</v>
      </c>
      <c r="B24" s="82">
        <v>60</v>
      </c>
      <c r="C24" s="40">
        <v>2.36</v>
      </c>
      <c r="D24" s="24">
        <v>4.9000000000000004</v>
      </c>
      <c r="E24" s="24">
        <v>18.3</v>
      </c>
      <c r="F24" s="24">
        <v>126.7</v>
      </c>
      <c r="G24" s="104">
        <v>562</v>
      </c>
      <c r="H24" s="33">
        <v>2013</v>
      </c>
    </row>
    <row r="25" spans="1:8" ht="15.75" customHeight="1" thickBot="1">
      <c r="A25" s="8" t="s">
        <v>78</v>
      </c>
      <c r="B25" s="13">
        <v>180</v>
      </c>
      <c r="C25" s="41">
        <v>3.48</v>
      </c>
      <c r="D25" s="39">
        <v>4.5</v>
      </c>
      <c r="E25" s="39">
        <v>8.52</v>
      </c>
      <c r="F25" s="39">
        <v>88.56</v>
      </c>
      <c r="G25" s="95">
        <v>435</v>
      </c>
      <c r="H25" s="9">
        <v>2008</v>
      </c>
    </row>
    <row r="26" spans="1:8" ht="15.75" thickBot="1">
      <c r="A26" s="11" t="s">
        <v>22</v>
      </c>
      <c r="B26" s="83">
        <f t="shared" ref="B26:E26" si="2">SUM(B24:B25)</f>
        <v>240</v>
      </c>
      <c r="C26" s="42">
        <f t="shared" si="2"/>
        <v>5.84</v>
      </c>
      <c r="D26" s="42">
        <f t="shared" si="2"/>
        <v>9.4</v>
      </c>
      <c r="E26" s="42">
        <f t="shared" si="2"/>
        <v>26.82</v>
      </c>
      <c r="F26" s="42">
        <f>SUM(F24:F25)</f>
        <v>215.26</v>
      </c>
      <c r="G26" s="100"/>
      <c r="H26" s="12"/>
    </row>
    <row r="27" spans="1:8" ht="15.75" thickBot="1">
      <c r="A27" s="125" t="s">
        <v>35</v>
      </c>
      <c r="B27" s="126"/>
      <c r="C27" s="127"/>
      <c r="D27" s="126"/>
      <c r="E27" s="126"/>
      <c r="F27" s="126"/>
      <c r="G27" s="126"/>
      <c r="H27" s="128"/>
    </row>
    <row r="28" spans="1:8" ht="24" thickBot="1">
      <c r="A28" s="8" t="s">
        <v>217</v>
      </c>
      <c r="B28" s="13">
        <v>50</v>
      </c>
      <c r="C28" s="40">
        <v>2.5</v>
      </c>
      <c r="D28" s="24">
        <v>0.08</v>
      </c>
      <c r="E28" s="24">
        <v>4.17</v>
      </c>
      <c r="F28" s="92">
        <v>27.5</v>
      </c>
      <c r="G28" s="95">
        <v>181</v>
      </c>
      <c r="H28" s="9">
        <v>2013</v>
      </c>
    </row>
    <row r="29" spans="1:8" ht="15.75" customHeight="1" thickBot="1">
      <c r="A29" s="15" t="s">
        <v>226</v>
      </c>
      <c r="B29" s="51">
        <v>70</v>
      </c>
      <c r="C29" s="41">
        <v>8.3000000000000007</v>
      </c>
      <c r="D29" s="39">
        <v>8.3699999999999992</v>
      </c>
      <c r="E29" s="39">
        <v>3.16</v>
      </c>
      <c r="F29" s="39">
        <v>121.2</v>
      </c>
      <c r="G29" s="95">
        <v>87</v>
      </c>
      <c r="H29" s="9">
        <v>2012</v>
      </c>
    </row>
    <row r="30" spans="1:8" ht="15.75" customHeight="1" thickBot="1">
      <c r="A30" s="8" t="s">
        <v>111</v>
      </c>
      <c r="B30" s="13">
        <v>40</v>
      </c>
      <c r="C30" s="41">
        <v>2.5499999999999998</v>
      </c>
      <c r="D30" s="79">
        <v>2.2999999999999998</v>
      </c>
      <c r="E30" s="80">
        <v>0.15</v>
      </c>
      <c r="F30" s="81">
        <v>31.5</v>
      </c>
      <c r="G30" s="95">
        <v>306</v>
      </c>
      <c r="H30" s="9">
        <v>2013</v>
      </c>
    </row>
    <row r="31" spans="1:8" ht="15.75" thickBot="1">
      <c r="A31" s="8" t="s">
        <v>30</v>
      </c>
      <c r="B31" s="13">
        <v>60</v>
      </c>
      <c r="C31" s="41">
        <v>5.0999999999999996</v>
      </c>
      <c r="D31" s="24">
        <v>1.8</v>
      </c>
      <c r="E31" s="24">
        <v>27</v>
      </c>
      <c r="F31" s="10">
        <v>144.6</v>
      </c>
      <c r="G31" s="95">
        <v>115</v>
      </c>
      <c r="H31" s="9">
        <v>2013</v>
      </c>
    </row>
    <row r="32" spans="1:8" ht="15.75" thickBot="1">
      <c r="A32" s="8" t="s">
        <v>106</v>
      </c>
      <c r="B32" s="13">
        <v>200</v>
      </c>
      <c r="C32" s="41">
        <v>0</v>
      </c>
      <c r="D32" s="39">
        <v>0</v>
      </c>
      <c r="E32" s="39">
        <v>11.98</v>
      </c>
      <c r="F32" s="73">
        <v>48</v>
      </c>
      <c r="G32" s="95">
        <v>501</v>
      </c>
      <c r="H32" s="9">
        <v>2013</v>
      </c>
    </row>
    <row r="33" spans="1:8" ht="15.75" thickBot="1">
      <c r="A33" s="11" t="s">
        <v>22</v>
      </c>
      <c r="B33" s="14">
        <f>SUM(B28:B32)</f>
        <v>420</v>
      </c>
      <c r="C33" s="68">
        <f>SUM(C28:C32)</f>
        <v>18.450000000000003</v>
      </c>
      <c r="D33" s="67">
        <f>SUM(D28:D32)</f>
        <v>12.55</v>
      </c>
      <c r="E33" s="48">
        <f>SUM(E28:E32)</f>
        <v>46.460000000000008</v>
      </c>
      <c r="F33" s="61">
        <f>SUM(F28:F32)</f>
        <v>372.79999999999995</v>
      </c>
      <c r="G33" s="100"/>
      <c r="H33" s="12"/>
    </row>
    <row r="34" spans="1:8" ht="15.75" thickBot="1">
      <c r="A34" s="148" t="s">
        <v>39</v>
      </c>
      <c r="B34" s="149"/>
      <c r="C34" s="71">
        <f>C11+C14+C22+C26+C33</f>
        <v>59.820000000000007</v>
      </c>
      <c r="D34" s="69">
        <f>D11+D14+D22+D26+D33</f>
        <v>68.84</v>
      </c>
      <c r="E34" s="71">
        <f>E11+E14+E22+E26+E33</f>
        <v>256.72000000000003</v>
      </c>
      <c r="F34" s="70">
        <f>F11+F14+F22+F26+F33</f>
        <v>1880.66</v>
      </c>
      <c r="G34" s="100"/>
      <c r="H34" s="12"/>
    </row>
    <row r="35" spans="1:8">
      <c r="A35" s="7"/>
      <c r="B35" s="7"/>
      <c r="C35" s="22"/>
      <c r="D35" s="22"/>
      <c r="E35" s="22"/>
      <c r="F35" s="22">
        <f>SUM(F34)</f>
        <v>1880.66</v>
      </c>
      <c r="G35" s="101"/>
      <c r="H35" s="7"/>
    </row>
    <row r="36" spans="1:8">
      <c r="A36" s="150">
        <v>3</v>
      </c>
      <c r="B36" s="150"/>
      <c r="C36" s="150"/>
      <c r="D36" s="150"/>
      <c r="E36" s="150"/>
      <c r="F36" s="150"/>
      <c r="G36" s="150"/>
      <c r="H36" s="150"/>
    </row>
  </sheetData>
  <mergeCells count="12">
    <mergeCell ref="A34:B34"/>
    <mergeCell ref="A36:H36"/>
    <mergeCell ref="A27:H27"/>
    <mergeCell ref="A23:H23"/>
    <mergeCell ref="A15:H15"/>
    <mergeCell ref="A7:H7"/>
    <mergeCell ref="A12:H12"/>
    <mergeCell ref="A1:H1"/>
    <mergeCell ref="A2:A6"/>
    <mergeCell ref="C2:E4"/>
    <mergeCell ref="C5:C6"/>
    <mergeCell ref="D5:D6"/>
  </mergeCells>
  <pageMargins left="0.7" right="0.7" top="0.75" bottom="0.7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workbookViewId="0">
      <selection sqref="A1:H36"/>
    </sheetView>
  </sheetViews>
  <sheetFormatPr defaultRowHeight="15"/>
  <cols>
    <col min="1" max="1" width="43.7109375" customWidth="1"/>
    <col min="3" max="6" width="9.140625" style="17" customWidth="1"/>
    <col min="7" max="7" width="9.140625" style="102" customWidth="1"/>
    <col min="8" max="8" width="9.140625" customWidth="1"/>
  </cols>
  <sheetData>
    <row r="1" spans="1:8" ht="16.5" thickBot="1">
      <c r="A1" s="129" t="s">
        <v>63</v>
      </c>
      <c r="B1" s="129"/>
      <c r="C1" s="129"/>
      <c r="D1" s="129"/>
      <c r="E1" s="129"/>
      <c r="F1" s="129"/>
      <c r="G1" s="129"/>
      <c r="H1" s="129"/>
    </row>
    <row r="2" spans="1:8">
      <c r="A2" s="132" t="s">
        <v>1</v>
      </c>
      <c r="B2" s="1" t="s">
        <v>2</v>
      </c>
      <c r="C2" s="135" t="s">
        <v>4</v>
      </c>
      <c r="D2" s="136"/>
      <c r="E2" s="137"/>
      <c r="F2" s="18" t="s">
        <v>5</v>
      </c>
      <c r="G2" s="96" t="s">
        <v>9</v>
      </c>
      <c r="H2" s="1" t="s">
        <v>12</v>
      </c>
    </row>
    <row r="3" spans="1:8">
      <c r="A3" s="133"/>
      <c r="B3" s="2" t="s">
        <v>3</v>
      </c>
      <c r="C3" s="138"/>
      <c r="D3" s="139"/>
      <c r="E3" s="140"/>
      <c r="F3" s="19" t="s">
        <v>6</v>
      </c>
      <c r="G3" s="97" t="s">
        <v>10</v>
      </c>
      <c r="H3" s="2" t="s">
        <v>13</v>
      </c>
    </row>
    <row r="4" spans="1:8" ht="15.75" thickBot="1">
      <c r="A4" s="133"/>
      <c r="B4" s="3"/>
      <c r="C4" s="141"/>
      <c r="D4" s="142"/>
      <c r="E4" s="143"/>
      <c r="F4" s="19" t="s">
        <v>7</v>
      </c>
      <c r="G4" s="97" t="s">
        <v>11</v>
      </c>
      <c r="H4" s="3"/>
    </row>
    <row r="5" spans="1:8">
      <c r="A5" s="133"/>
      <c r="B5" s="3"/>
      <c r="C5" s="144" t="s">
        <v>14</v>
      </c>
      <c r="D5" s="146" t="s">
        <v>15</v>
      </c>
      <c r="E5" s="19" t="s">
        <v>16</v>
      </c>
      <c r="F5" s="19" t="s">
        <v>8</v>
      </c>
      <c r="G5" s="98"/>
      <c r="H5" s="3"/>
    </row>
    <row r="6" spans="1:8" ht="15.75" thickBot="1">
      <c r="A6" s="134"/>
      <c r="B6" s="4"/>
      <c r="C6" s="145"/>
      <c r="D6" s="147"/>
      <c r="E6" s="21" t="s">
        <v>17</v>
      </c>
      <c r="F6" s="20"/>
      <c r="G6" s="99"/>
      <c r="H6" s="4"/>
    </row>
    <row r="7" spans="1:8" ht="15.75" customHeight="1" thickBot="1">
      <c r="A7" s="121" t="s">
        <v>18</v>
      </c>
      <c r="B7" s="122"/>
      <c r="C7" s="123"/>
      <c r="D7" s="122"/>
      <c r="E7" s="122"/>
      <c r="F7" s="122"/>
      <c r="G7" s="122"/>
      <c r="H7" s="124"/>
    </row>
    <row r="8" spans="1:8" ht="15.75" thickBot="1">
      <c r="A8" s="8" t="s">
        <v>55</v>
      </c>
      <c r="B8" s="13">
        <v>200</v>
      </c>
      <c r="C8" s="40">
        <v>5.25</v>
      </c>
      <c r="D8" s="24">
        <v>4.66</v>
      </c>
      <c r="E8" s="24">
        <v>18.62</v>
      </c>
      <c r="F8" s="84">
        <v>137.38999999999999</v>
      </c>
      <c r="G8" s="95">
        <v>266</v>
      </c>
      <c r="H8" s="9">
        <v>2013</v>
      </c>
    </row>
    <row r="9" spans="1:8" ht="15.75" customHeight="1" thickBot="1">
      <c r="A9" s="8" t="s">
        <v>20</v>
      </c>
      <c r="B9" s="13">
        <v>35</v>
      </c>
      <c r="C9" s="41">
        <v>1.87</v>
      </c>
      <c r="D9" s="24">
        <v>6.54</v>
      </c>
      <c r="E9" s="24">
        <v>8.76</v>
      </c>
      <c r="F9" s="24">
        <v>101.33</v>
      </c>
      <c r="G9" s="95">
        <v>100</v>
      </c>
      <c r="H9" s="9">
        <v>2013</v>
      </c>
    </row>
    <row r="10" spans="1:8" ht="15.75" customHeight="1" thickBot="1">
      <c r="A10" s="8" t="s">
        <v>38</v>
      </c>
      <c r="B10" s="13">
        <v>200</v>
      </c>
      <c r="C10" s="41">
        <v>0.2</v>
      </c>
      <c r="D10" s="39">
        <v>0</v>
      </c>
      <c r="E10" s="39">
        <v>8.1</v>
      </c>
      <c r="F10" s="39" t="s">
        <v>207</v>
      </c>
      <c r="G10" s="95">
        <v>412</v>
      </c>
      <c r="H10" s="9">
        <v>2016</v>
      </c>
    </row>
    <row r="11" spans="1:8" ht="15.75" customHeight="1" thickBot="1">
      <c r="A11" s="11" t="s">
        <v>22</v>
      </c>
      <c r="B11" s="14">
        <f>SUM(B8:B10)</f>
        <v>435</v>
      </c>
      <c r="C11" s="42">
        <f>SUM(C8:C10)</f>
        <v>7.32</v>
      </c>
      <c r="D11" s="42">
        <f t="shared" ref="D11:E11" si="0">SUM(D8:D10)</f>
        <v>11.2</v>
      </c>
      <c r="E11" s="42">
        <f t="shared" si="0"/>
        <v>35.480000000000004</v>
      </c>
      <c r="F11" s="42">
        <f>SUM(F8:F10)</f>
        <v>238.71999999999997</v>
      </c>
      <c r="G11" s="100"/>
      <c r="H11" s="12"/>
    </row>
    <row r="12" spans="1:8" ht="15.75" customHeight="1" thickBot="1">
      <c r="A12" s="125" t="s">
        <v>23</v>
      </c>
      <c r="B12" s="126"/>
      <c r="C12" s="127"/>
      <c r="D12" s="126"/>
      <c r="E12" s="126"/>
      <c r="F12" s="126"/>
      <c r="G12" s="126"/>
      <c r="H12" s="128"/>
    </row>
    <row r="13" spans="1:8" ht="15.75" customHeight="1" thickBot="1">
      <c r="A13" s="8" t="s">
        <v>42</v>
      </c>
      <c r="B13" s="13">
        <v>190</v>
      </c>
      <c r="C13" s="40">
        <v>0.4</v>
      </c>
      <c r="D13" s="39">
        <v>0</v>
      </c>
      <c r="E13" s="39">
        <v>15</v>
      </c>
      <c r="F13" s="39">
        <v>61.6</v>
      </c>
      <c r="G13" s="95" t="s">
        <v>43</v>
      </c>
      <c r="H13" s="9">
        <v>3</v>
      </c>
    </row>
    <row r="14" spans="1:8" ht="15.75" customHeight="1" thickBot="1">
      <c r="A14" s="11" t="s">
        <v>22</v>
      </c>
      <c r="B14" s="14">
        <f>SUM(B13)</f>
        <v>190</v>
      </c>
      <c r="C14" s="42">
        <f>SUM(C13)</f>
        <v>0.4</v>
      </c>
      <c r="D14" s="67">
        <f t="shared" ref="D14:F14" si="1">SUM(D13)</f>
        <v>0</v>
      </c>
      <c r="E14" s="48">
        <f t="shared" si="1"/>
        <v>15</v>
      </c>
      <c r="F14" s="61">
        <f t="shared" si="1"/>
        <v>61.6</v>
      </c>
      <c r="G14" s="100"/>
      <c r="H14" s="12"/>
    </row>
    <row r="15" spans="1:8" ht="15.75" customHeight="1" thickBot="1">
      <c r="A15" s="125" t="s">
        <v>25</v>
      </c>
      <c r="B15" s="126"/>
      <c r="C15" s="127"/>
      <c r="D15" s="126"/>
      <c r="E15" s="126"/>
      <c r="F15" s="126"/>
      <c r="G15" s="126"/>
      <c r="H15" s="128"/>
    </row>
    <row r="16" spans="1:8" ht="15.75" customHeight="1" thickBot="1">
      <c r="A16" s="8" t="s">
        <v>66</v>
      </c>
      <c r="B16" s="13">
        <v>50</v>
      </c>
      <c r="C16" s="40">
        <v>3.5</v>
      </c>
      <c r="D16" s="24">
        <v>2.9</v>
      </c>
      <c r="E16" s="24">
        <v>2.1</v>
      </c>
      <c r="F16" s="24">
        <v>48.4</v>
      </c>
      <c r="G16" s="95">
        <v>60</v>
      </c>
      <c r="H16" s="9">
        <v>2008</v>
      </c>
    </row>
    <row r="17" spans="1:8" ht="15.75" customHeight="1" thickBot="1">
      <c r="A17" s="8" t="s">
        <v>107</v>
      </c>
      <c r="B17" s="13">
        <v>214</v>
      </c>
      <c r="C17" s="41">
        <v>4.42</v>
      </c>
      <c r="D17" s="24">
        <v>4.8499999999999996</v>
      </c>
      <c r="E17" s="24">
        <v>7.45</v>
      </c>
      <c r="F17" s="24">
        <v>101.67</v>
      </c>
      <c r="G17" s="95">
        <v>133</v>
      </c>
      <c r="H17" s="9">
        <v>2013</v>
      </c>
    </row>
    <row r="18" spans="1:8" ht="15.75" customHeight="1" thickBot="1">
      <c r="A18" s="8" t="s">
        <v>95</v>
      </c>
      <c r="B18" s="13">
        <v>180</v>
      </c>
      <c r="C18" s="41">
        <v>11.17</v>
      </c>
      <c r="D18" s="24">
        <v>10.210000000000001</v>
      </c>
      <c r="E18" s="24">
        <v>15.21</v>
      </c>
      <c r="F18" s="24">
        <v>202.5</v>
      </c>
      <c r="G18" s="95">
        <v>374</v>
      </c>
      <c r="H18" s="9">
        <v>2013</v>
      </c>
    </row>
    <row r="19" spans="1:8" ht="15.75" customHeight="1" thickBot="1">
      <c r="A19" s="8" t="s">
        <v>29</v>
      </c>
      <c r="B19" s="13">
        <v>30</v>
      </c>
      <c r="C19" s="41">
        <v>2.2000000000000002</v>
      </c>
      <c r="D19" s="24">
        <v>0.2</v>
      </c>
      <c r="E19" s="24">
        <v>14.8</v>
      </c>
      <c r="F19" s="24">
        <v>69.2</v>
      </c>
      <c r="G19" s="95">
        <v>114</v>
      </c>
      <c r="H19" s="9">
        <v>2013</v>
      </c>
    </row>
    <row r="20" spans="1:8" ht="15.75" customHeight="1" thickBot="1">
      <c r="A20" s="8" t="s">
        <v>30</v>
      </c>
      <c r="B20" s="13">
        <v>15</v>
      </c>
      <c r="C20" s="41">
        <v>1.3</v>
      </c>
      <c r="D20" s="24">
        <v>0.5</v>
      </c>
      <c r="E20" s="24">
        <v>6.8</v>
      </c>
      <c r="F20" s="24">
        <v>36.200000000000003</v>
      </c>
      <c r="G20" s="95">
        <v>115</v>
      </c>
      <c r="H20" s="9">
        <v>2013</v>
      </c>
    </row>
    <row r="21" spans="1:8" ht="15.75" customHeight="1" thickBot="1">
      <c r="A21" s="8" t="s">
        <v>203</v>
      </c>
      <c r="B21" s="13">
        <v>180</v>
      </c>
      <c r="C21" s="41">
        <v>0.63</v>
      </c>
      <c r="D21" s="39">
        <v>0</v>
      </c>
      <c r="E21" s="39">
        <v>24.86</v>
      </c>
      <c r="F21" s="39">
        <v>101</v>
      </c>
      <c r="G21" s="95">
        <v>531</v>
      </c>
      <c r="H21" s="9">
        <v>2013</v>
      </c>
    </row>
    <row r="22" spans="1:8" ht="15.75" customHeight="1" thickBot="1">
      <c r="A22" s="11" t="s">
        <v>22</v>
      </c>
      <c r="B22" s="14">
        <f>SUM(B16:B21)</f>
        <v>669</v>
      </c>
      <c r="C22" s="42">
        <f>SUM(C16:C21)</f>
        <v>23.22</v>
      </c>
      <c r="D22" s="42">
        <f t="shared" ref="D22:F22" si="2">SUM(D16:D21)</f>
        <v>18.66</v>
      </c>
      <c r="E22" s="42">
        <f t="shared" si="2"/>
        <v>71.22</v>
      </c>
      <c r="F22" s="42">
        <f t="shared" si="2"/>
        <v>558.97</v>
      </c>
      <c r="G22" s="100"/>
      <c r="H22" s="12"/>
    </row>
    <row r="23" spans="1:8" ht="15.75" customHeight="1" thickBot="1">
      <c r="A23" s="125" t="s">
        <v>32</v>
      </c>
      <c r="B23" s="126"/>
      <c r="C23" s="127"/>
      <c r="D23" s="126"/>
      <c r="E23" s="126"/>
      <c r="F23" s="126"/>
      <c r="G23" s="126"/>
      <c r="H23" s="128"/>
    </row>
    <row r="24" spans="1:8" ht="15.75" customHeight="1" thickBot="1">
      <c r="A24" s="8" t="s">
        <v>70</v>
      </c>
      <c r="B24" s="13">
        <v>60</v>
      </c>
      <c r="C24" s="40">
        <v>2.4</v>
      </c>
      <c r="D24" s="24">
        <v>5.9</v>
      </c>
      <c r="E24" s="24">
        <v>31.5</v>
      </c>
      <c r="F24" s="24">
        <v>188.25</v>
      </c>
      <c r="G24" s="95">
        <v>609</v>
      </c>
      <c r="H24" s="9">
        <v>2013</v>
      </c>
    </row>
    <row r="25" spans="1:8" ht="15.75" thickBot="1">
      <c r="A25" s="8" t="s">
        <v>61</v>
      </c>
      <c r="B25" s="13">
        <v>180</v>
      </c>
      <c r="C25" s="41">
        <v>3.84</v>
      </c>
      <c r="D25" s="39">
        <v>4.5</v>
      </c>
      <c r="E25" s="39">
        <v>9.5</v>
      </c>
      <c r="F25" s="73">
        <v>93.84</v>
      </c>
      <c r="G25" s="95">
        <v>536</v>
      </c>
      <c r="H25" s="9">
        <v>2013</v>
      </c>
    </row>
    <row r="26" spans="1:8" ht="15.75" customHeight="1" thickBot="1">
      <c r="A26" s="11" t="s">
        <v>22</v>
      </c>
      <c r="B26" s="14">
        <f>SUM(B24:B25)</f>
        <v>240</v>
      </c>
      <c r="C26" s="42">
        <f t="shared" ref="C26:E26" si="3">SUM(C24:C25)</f>
        <v>6.24</v>
      </c>
      <c r="D26" s="42">
        <f t="shared" si="3"/>
        <v>10.4</v>
      </c>
      <c r="E26" s="42">
        <f t="shared" si="3"/>
        <v>41</v>
      </c>
      <c r="F26" s="42">
        <f>SUM(F24:F25)</f>
        <v>282.09000000000003</v>
      </c>
      <c r="G26" s="100"/>
      <c r="H26" s="12"/>
    </row>
    <row r="27" spans="1:8" ht="15.75" customHeight="1" thickBot="1">
      <c r="A27" s="125" t="s">
        <v>35</v>
      </c>
      <c r="B27" s="126"/>
      <c r="C27" s="127"/>
      <c r="D27" s="126"/>
      <c r="E27" s="126"/>
      <c r="F27" s="126"/>
      <c r="G27" s="126"/>
      <c r="H27" s="128"/>
    </row>
    <row r="28" spans="1:8" ht="15.75" customHeight="1" thickBot="1">
      <c r="A28" s="8" t="s">
        <v>50</v>
      </c>
      <c r="B28" s="13">
        <v>100</v>
      </c>
      <c r="C28" s="40">
        <v>1.4</v>
      </c>
      <c r="D28" s="24">
        <v>3.2</v>
      </c>
      <c r="E28" s="24">
        <v>11.1</v>
      </c>
      <c r="F28" s="24">
        <v>78.3</v>
      </c>
      <c r="G28" s="95">
        <v>386</v>
      </c>
      <c r="H28" s="9">
        <v>2016</v>
      </c>
    </row>
    <row r="29" spans="1:8" ht="15.75" customHeight="1" thickBot="1">
      <c r="A29" s="8" t="s">
        <v>110</v>
      </c>
      <c r="B29" s="13">
        <v>196</v>
      </c>
      <c r="C29" s="40">
        <v>21.12</v>
      </c>
      <c r="D29" s="24">
        <v>21.68</v>
      </c>
      <c r="E29" s="24">
        <v>33.01</v>
      </c>
      <c r="F29" s="24">
        <v>373.36</v>
      </c>
      <c r="G29" s="95">
        <v>319</v>
      </c>
      <c r="H29" s="9">
        <v>2013</v>
      </c>
    </row>
    <row r="30" spans="1:8" ht="15.75" customHeight="1" thickBot="1">
      <c r="A30" s="8" t="s">
        <v>30</v>
      </c>
      <c r="B30" s="13">
        <v>30</v>
      </c>
      <c r="C30" s="41">
        <v>2.5499999999999998</v>
      </c>
      <c r="D30" s="24">
        <v>0.9</v>
      </c>
      <c r="E30" s="24">
        <v>13.5</v>
      </c>
      <c r="F30" s="24">
        <v>72.3</v>
      </c>
      <c r="G30" s="95">
        <v>115</v>
      </c>
      <c r="H30" s="9">
        <v>2013</v>
      </c>
    </row>
    <row r="31" spans="1:8" ht="15.75" thickBot="1">
      <c r="A31" s="8" t="s">
        <v>34</v>
      </c>
      <c r="B31" s="13">
        <v>180</v>
      </c>
      <c r="C31" s="41">
        <v>3.8</v>
      </c>
      <c r="D31" s="39">
        <v>4.1900000000000004</v>
      </c>
      <c r="E31" s="39">
        <v>8.6300000000000008</v>
      </c>
      <c r="F31" s="73">
        <v>87.6</v>
      </c>
      <c r="G31" s="95">
        <v>385</v>
      </c>
      <c r="H31" s="9">
        <v>2011</v>
      </c>
    </row>
    <row r="32" spans="1:8" ht="15.75" customHeight="1" thickBot="1">
      <c r="A32" s="11" t="s">
        <v>22</v>
      </c>
      <c r="B32" s="14">
        <f>SUM(B28:B31)</f>
        <v>506</v>
      </c>
      <c r="C32" s="52">
        <f>SUM(C28:C31)</f>
        <v>28.87</v>
      </c>
      <c r="D32" s="74">
        <f>SUM(D28:D31)</f>
        <v>29.97</v>
      </c>
      <c r="E32" s="72">
        <f>SUM(E28:E31)</f>
        <v>66.239999999999995</v>
      </c>
      <c r="F32" s="76">
        <f>SUM(F28:F31)</f>
        <v>611.56000000000006</v>
      </c>
      <c r="G32" s="100"/>
      <c r="H32" s="12"/>
    </row>
    <row r="33" spans="1:8" ht="15.75" customHeight="1" thickBot="1">
      <c r="A33" s="148" t="s">
        <v>39</v>
      </c>
      <c r="B33" s="149"/>
      <c r="C33" s="42">
        <f>C11+C14+C22+C26+C32</f>
        <v>66.05</v>
      </c>
      <c r="D33" s="75">
        <f>D11+D14+D22+D26+D32</f>
        <v>70.22999999999999</v>
      </c>
      <c r="E33" s="42">
        <f>E11+E14+E22+E26+E32</f>
        <v>228.94</v>
      </c>
      <c r="F33" s="77">
        <f>F11+F14+F22+F26+F32</f>
        <v>1752.94</v>
      </c>
      <c r="G33" s="100"/>
      <c r="H33" s="12"/>
    </row>
    <row r="34" spans="1:8">
      <c r="A34" s="7"/>
      <c r="B34" s="7"/>
      <c r="C34" s="22"/>
      <c r="D34" s="22"/>
      <c r="E34" s="22"/>
      <c r="F34" s="22"/>
      <c r="G34" s="101"/>
      <c r="H34" s="7"/>
    </row>
    <row r="35" spans="1:8">
      <c r="A35" s="150">
        <v>4</v>
      </c>
      <c r="B35" s="150"/>
      <c r="C35" s="150"/>
      <c r="D35" s="150"/>
      <c r="E35" s="150"/>
      <c r="F35" s="150"/>
      <c r="G35" s="150"/>
      <c r="H35" s="150"/>
    </row>
  </sheetData>
  <mergeCells count="12">
    <mergeCell ref="A35:H35"/>
    <mergeCell ref="A33:B33"/>
    <mergeCell ref="A23:H23"/>
    <mergeCell ref="A27:H27"/>
    <mergeCell ref="A12:H12"/>
    <mergeCell ref="A15:H15"/>
    <mergeCell ref="A7:H7"/>
    <mergeCell ref="A1:H1"/>
    <mergeCell ref="A2:A6"/>
    <mergeCell ref="C2:E4"/>
    <mergeCell ref="C5:C6"/>
    <mergeCell ref="D5:D6"/>
  </mergeCells>
  <pageMargins left="0.7" right="0.7" top="0.75" bottom="0.75" header="0.3" footer="0.3"/>
  <pageSetup paperSize="9" scale="81" fitToHeight="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opLeftCell="A10" workbookViewId="0">
      <selection sqref="A1:H38"/>
    </sheetView>
  </sheetViews>
  <sheetFormatPr defaultRowHeight="15"/>
  <cols>
    <col min="1" max="1" width="43.7109375" customWidth="1"/>
    <col min="3" max="6" width="9.140625" style="17" customWidth="1"/>
    <col min="7" max="7" width="9.140625" style="102"/>
  </cols>
  <sheetData>
    <row r="1" spans="1:8" ht="16.5" thickBot="1">
      <c r="A1" s="129" t="s">
        <v>72</v>
      </c>
      <c r="B1" s="129"/>
      <c r="C1" s="129"/>
      <c r="D1" s="129"/>
      <c r="E1" s="129"/>
      <c r="F1" s="129"/>
      <c r="G1" s="129"/>
      <c r="H1" s="129"/>
    </row>
    <row r="2" spans="1:8">
      <c r="A2" s="132" t="s">
        <v>1</v>
      </c>
      <c r="B2" s="1" t="s">
        <v>2</v>
      </c>
      <c r="C2" s="135" t="s">
        <v>4</v>
      </c>
      <c r="D2" s="136"/>
      <c r="E2" s="137"/>
      <c r="F2" s="18" t="s">
        <v>5</v>
      </c>
      <c r="G2" s="96" t="s">
        <v>9</v>
      </c>
      <c r="H2" s="1" t="s">
        <v>12</v>
      </c>
    </row>
    <row r="3" spans="1:8">
      <c r="A3" s="133"/>
      <c r="B3" s="2" t="s">
        <v>3</v>
      </c>
      <c r="C3" s="138"/>
      <c r="D3" s="139"/>
      <c r="E3" s="140"/>
      <c r="F3" s="19" t="s">
        <v>6</v>
      </c>
      <c r="G3" s="97" t="s">
        <v>10</v>
      </c>
      <c r="H3" s="2" t="s">
        <v>13</v>
      </c>
    </row>
    <row r="4" spans="1:8" ht="15.75" thickBot="1">
      <c r="A4" s="133"/>
      <c r="B4" s="3"/>
      <c r="C4" s="141"/>
      <c r="D4" s="142"/>
      <c r="E4" s="143"/>
      <c r="F4" s="19" t="s">
        <v>7</v>
      </c>
      <c r="G4" s="97" t="s">
        <v>11</v>
      </c>
      <c r="H4" s="3"/>
    </row>
    <row r="5" spans="1:8">
      <c r="A5" s="133"/>
      <c r="B5" s="3"/>
      <c r="C5" s="144" t="s">
        <v>14</v>
      </c>
      <c r="D5" s="146" t="s">
        <v>15</v>
      </c>
      <c r="E5" s="19" t="s">
        <v>16</v>
      </c>
      <c r="F5" s="19" t="s">
        <v>8</v>
      </c>
      <c r="G5" s="98"/>
      <c r="H5" s="3"/>
    </row>
    <row r="6" spans="1:8" ht="15.75" thickBot="1">
      <c r="A6" s="134"/>
      <c r="B6" s="4"/>
      <c r="C6" s="145"/>
      <c r="D6" s="147"/>
      <c r="E6" s="21" t="s">
        <v>17</v>
      </c>
      <c r="F6" s="20"/>
      <c r="G6" s="99"/>
      <c r="H6" s="4"/>
    </row>
    <row r="7" spans="1:8" ht="15.75" customHeight="1" thickBot="1">
      <c r="A7" s="121" t="s">
        <v>18</v>
      </c>
      <c r="B7" s="122"/>
      <c r="C7" s="123"/>
      <c r="D7" s="122"/>
      <c r="E7" s="122"/>
      <c r="F7" s="122"/>
      <c r="G7" s="122"/>
      <c r="H7" s="124"/>
    </row>
    <row r="8" spans="1:8" ht="15.75" customHeight="1" thickBot="1">
      <c r="A8" s="8" t="s">
        <v>218</v>
      </c>
      <c r="B8" s="13">
        <v>200</v>
      </c>
      <c r="C8" s="40">
        <v>6.19</v>
      </c>
      <c r="D8" s="40">
        <v>7.3</v>
      </c>
      <c r="E8" s="43">
        <v>23.81</v>
      </c>
      <c r="F8" s="44">
        <v>185</v>
      </c>
      <c r="G8" s="95">
        <v>170</v>
      </c>
      <c r="H8" s="9">
        <v>2013</v>
      </c>
    </row>
    <row r="9" spans="1:8" ht="15.75" thickBot="1">
      <c r="A9" s="8" t="s">
        <v>56</v>
      </c>
      <c r="B9" s="13">
        <v>40</v>
      </c>
      <c r="C9" s="41">
        <v>1.94</v>
      </c>
      <c r="D9" s="24">
        <v>3.55</v>
      </c>
      <c r="E9" s="24">
        <v>9.17</v>
      </c>
      <c r="F9" s="84">
        <v>76.400000000000006</v>
      </c>
      <c r="G9" s="95">
        <v>97</v>
      </c>
      <c r="H9" s="9">
        <v>2013</v>
      </c>
    </row>
    <row r="10" spans="1:8" ht="15.75" customHeight="1" thickBot="1">
      <c r="A10" s="8" t="s">
        <v>21</v>
      </c>
      <c r="B10" s="13">
        <v>200</v>
      </c>
      <c r="C10" s="41">
        <v>3.2</v>
      </c>
      <c r="D10" s="39">
        <v>2.7</v>
      </c>
      <c r="E10" s="39">
        <v>15.9</v>
      </c>
      <c r="F10" s="39">
        <v>79</v>
      </c>
      <c r="G10" s="95">
        <v>432</v>
      </c>
      <c r="H10" s="9">
        <v>2008</v>
      </c>
    </row>
    <row r="11" spans="1:8" ht="15.75" customHeight="1" thickBot="1">
      <c r="A11" s="11" t="s">
        <v>22</v>
      </c>
      <c r="B11" s="14">
        <f>SUM(B8:B10)</f>
        <v>440</v>
      </c>
      <c r="C11" s="42">
        <f>SUM(C8:C10)</f>
        <v>11.330000000000002</v>
      </c>
      <c r="D11" s="67">
        <f t="shared" ref="D11:F11" si="0">SUM(D8:D10)</f>
        <v>13.55</v>
      </c>
      <c r="E11" s="48">
        <f t="shared" si="0"/>
        <v>48.879999999999995</v>
      </c>
      <c r="F11" s="61">
        <f t="shared" si="0"/>
        <v>340.4</v>
      </c>
      <c r="G11" s="100"/>
      <c r="H11" s="12"/>
    </row>
    <row r="12" spans="1:8" ht="15.75" customHeight="1" thickBot="1">
      <c r="A12" s="125" t="s">
        <v>23</v>
      </c>
      <c r="B12" s="126"/>
      <c r="C12" s="127"/>
      <c r="D12" s="126"/>
      <c r="E12" s="126"/>
      <c r="F12" s="126"/>
      <c r="G12" s="126"/>
      <c r="H12" s="128"/>
    </row>
    <row r="13" spans="1:8" ht="15.75" customHeight="1" thickBot="1">
      <c r="A13" s="8" t="s">
        <v>24</v>
      </c>
      <c r="B13" s="13">
        <v>200</v>
      </c>
      <c r="C13" s="40">
        <v>1.45</v>
      </c>
      <c r="D13" s="39">
        <v>1.6</v>
      </c>
      <c r="E13" s="39">
        <v>14.4</v>
      </c>
      <c r="F13" s="39">
        <v>77.599999999999994</v>
      </c>
      <c r="G13" s="95">
        <v>389</v>
      </c>
      <c r="H13" s="9">
        <v>2011</v>
      </c>
    </row>
    <row r="14" spans="1:8" ht="15.75" customHeight="1" thickBot="1">
      <c r="A14" s="11" t="s">
        <v>22</v>
      </c>
      <c r="B14" s="14">
        <f>SUM(B13)</f>
        <v>200</v>
      </c>
      <c r="C14" s="42">
        <f>SUM(C13)</f>
        <v>1.45</v>
      </c>
      <c r="D14" s="67">
        <f t="shared" ref="D14:F14" si="1">SUM(D13)</f>
        <v>1.6</v>
      </c>
      <c r="E14" s="48">
        <f t="shared" si="1"/>
        <v>14.4</v>
      </c>
      <c r="F14" s="61">
        <f t="shared" si="1"/>
        <v>77.599999999999994</v>
      </c>
      <c r="G14" s="100"/>
      <c r="H14" s="12"/>
    </row>
    <row r="15" spans="1:8" ht="15.75" customHeight="1" thickBot="1">
      <c r="A15" s="125" t="s">
        <v>25</v>
      </c>
      <c r="B15" s="126"/>
      <c r="C15" s="127"/>
      <c r="D15" s="126"/>
      <c r="E15" s="126"/>
      <c r="F15" s="126"/>
      <c r="G15" s="126"/>
      <c r="H15" s="128"/>
    </row>
    <row r="16" spans="1:8" ht="15.75" customHeight="1" thickBot="1">
      <c r="A16" s="8" t="s">
        <v>44</v>
      </c>
      <c r="B16" s="13">
        <v>50</v>
      </c>
      <c r="C16" s="40">
        <v>0.5</v>
      </c>
      <c r="D16" s="24">
        <v>3.1</v>
      </c>
      <c r="E16" s="24">
        <v>3.8</v>
      </c>
      <c r="F16" s="24">
        <v>45.1</v>
      </c>
      <c r="G16" s="95">
        <v>53</v>
      </c>
      <c r="H16" s="9">
        <v>2011</v>
      </c>
    </row>
    <row r="17" spans="1:8" ht="15.75" customHeight="1" thickBot="1">
      <c r="A17" s="8" t="s">
        <v>74</v>
      </c>
      <c r="B17" s="13">
        <v>180</v>
      </c>
      <c r="C17" s="41">
        <v>2</v>
      </c>
      <c r="D17" s="24">
        <v>6</v>
      </c>
      <c r="E17" s="24">
        <v>17.2</v>
      </c>
      <c r="F17" s="24">
        <v>130.80000000000001</v>
      </c>
      <c r="G17" s="95" t="s">
        <v>43</v>
      </c>
      <c r="H17" s="9">
        <v>4</v>
      </c>
    </row>
    <row r="18" spans="1:8" ht="15.75" customHeight="1" thickBot="1">
      <c r="A18" s="8" t="s">
        <v>75</v>
      </c>
      <c r="B18" s="13">
        <v>70</v>
      </c>
      <c r="C18" s="41">
        <v>5.9</v>
      </c>
      <c r="D18" s="24">
        <v>10.4</v>
      </c>
      <c r="E18" s="24">
        <v>2.34</v>
      </c>
      <c r="F18" s="24">
        <v>126.7</v>
      </c>
      <c r="G18" s="95">
        <v>410</v>
      </c>
      <c r="H18" s="9">
        <v>2013</v>
      </c>
    </row>
    <row r="19" spans="1:8" ht="15.75" customHeight="1" thickBot="1">
      <c r="A19" s="8" t="s">
        <v>76</v>
      </c>
      <c r="B19" s="13">
        <v>150</v>
      </c>
      <c r="C19" s="41">
        <v>7.3</v>
      </c>
      <c r="D19" s="24">
        <v>4.9000000000000004</v>
      </c>
      <c r="E19" s="24">
        <v>26.11</v>
      </c>
      <c r="F19" s="24">
        <v>177.5</v>
      </c>
      <c r="G19" s="95">
        <v>200</v>
      </c>
      <c r="H19" s="9">
        <v>2011</v>
      </c>
    </row>
    <row r="20" spans="1:8" ht="15.75" customHeight="1" thickBot="1">
      <c r="A20" s="8" t="s">
        <v>29</v>
      </c>
      <c r="B20" s="13">
        <v>30</v>
      </c>
      <c r="C20" s="41">
        <v>2.15</v>
      </c>
      <c r="D20" s="24">
        <v>0.17</v>
      </c>
      <c r="E20" s="24">
        <v>14.79</v>
      </c>
      <c r="F20" s="24">
        <v>69.319999999999993</v>
      </c>
      <c r="G20" s="95">
        <v>114</v>
      </c>
      <c r="H20" s="9">
        <v>2013</v>
      </c>
    </row>
    <row r="21" spans="1:8" ht="15.75" customHeight="1" thickBot="1">
      <c r="A21" s="8" t="s">
        <v>30</v>
      </c>
      <c r="B21" s="13">
        <v>15</v>
      </c>
      <c r="C21" s="41">
        <v>1.3</v>
      </c>
      <c r="D21" s="24">
        <v>0.5</v>
      </c>
      <c r="E21" s="24">
        <v>6.8</v>
      </c>
      <c r="F21" s="24">
        <v>36.200000000000003</v>
      </c>
      <c r="G21" s="95">
        <v>115</v>
      </c>
      <c r="H21" s="9">
        <v>2013</v>
      </c>
    </row>
    <row r="22" spans="1:8" ht="15.75" customHeight="1" thickBot="1">
      <c r="A22" s="8" t="s">
        <v>31</v>
      </c>
      <c r="B22" s="13">
        <v>200</v>
      </c>
      <c r="C22" s="41">
        <v>0.4</v>
      </c>
      <c r="D22" s="39">
        <v>0.1</v>
      </c>
      <c r="E22" s="39">
        <v>25.3</v>
      </c>
      <c r="F22" s="39">
        <v>104</v>
      </c>
      <c r="G22" s="95">
        <v>396</v>
      </c>
      <c r="H22" s="9">
        <v>2016</v>
      </c>
    </row>
    <row r="23" spans="1:8" ht="15.75" customHeight="1" thickBot="1">
      <c r="A23" s="11" t="s">
        <v>22</v>
      </c>
      <c r="B23" s="14">
        <f>SUM(B16:B22)</f>
        <v>695</v>
      </c>
      <c r="C23" s="42">
        <f>SUM(C16:C22)</f>
        <v>19.549999999999997</v>
      </c>
      <c r="D23" s="67">
        <f>SUM(D16:D22)</f>
        <v>25.17</v>
      </c>
      <c r="E23" s="48">
        <f>SUM(E16:E22)</f>
        <v>96.34</v>
      </c>
      <c r="F23" s="61">
        <f>SUM(F16:F22)</f>
        <v>689.62000000000012</v>
      </c>
      <c r="G23" s="100"/>
      <c r="H23" s="12"/>
    </row>
    <row r="24" spans="1:8" ht="15.75" customHeight="1" thickBot="1">
      <c r="A24" s="125" t="s">
        <v>32</v>
      </c>
      <c r="B24" s="126"/>
      <c r="C24" s="127"/>
      <c r="D24" s="126"/>
      <c r="E24" s="126"/>
      <c r="F24" s="126"/>
      <c r="G24" s="126"/>
      <c r="H24" s="128"/>
    </row>
    <row r="25" spans="1:8" ht="15.75" customHeight="1" thickBot="1">
      <c r="A25" s="8" t="s">
        <v>77</v>
      </c>
      <c r="B25" s="13">
        <v>50</v>
      </c>
      <c r="C25" s="40">
        <v>0.9</v>
      </c>
      <c r="D25" s="24">
        <v>2.7</v>
      </c>
      <c r="E25" s="24">
        <v>21.2</v>
      </c>
      <c r="F25" s="24">
        <v>112.7</v>
      </c>
      <c r="G25" s="95" t="s">
        <v>43</v>
      </c>
      <c r="H25" s="9">
        <v>1</v>
      </c>
    </row>
    <row r="26" spans="1:8" ht="15.75" customHeight="1" thickBot="1">
      <c r="A26" s="8" t="s">
        <v>78</v>
      </c>
      <c r="B26" s="13">
        <v>180</v>
      </c>
      <c r="C26" s="41">
        <v>3.48</v>
      </c>
      <c r="D26" s="39">
        <v>4.5</v>
      </c>
      <c r="E26" s="39">
        <v>8.52</v>
      </c>
      <c r="F26" s="39">
        <v>88.56</v>
      </c>
      <c r="G26" s="95">
        <v>435</v>
      </c>
      <c r="H26" s="9">
        <v>2008</v>
      </c>
    </row>
    <row r="27" spans="1:8" ht="15.75" customHeight="1" thickBot="1">
      <c r="A27" s="11" t="s">
        <v>22</v>
      </c>
      <c r="B27" s="14">
        <f>SUM(B25:B26)</f>
        <v>230</v>
      </c>
      <c r="C27" s="42">
        <f>SUM(C25:C26)</f>
        <v>4.38</v>
      </c>
      <c r="D27" s="67">
        <f t="shared" ref="D27:F27" si="2">SUM(D25:D26)</f>
        <v>7.2</v>
      </c>
      <c r="E27" s="48">
        <f t="shared" si="2"/>
        <v>29.72</v>
      </c>
      <c r="F27" s="61">
        <f t="shared" si="2"/>
        <v>201.26</v>
      </c>
      <c r="G27" s="100"/>
      <c r="H27" s="12"/>
    </row>
    <row r="28" spans="1:8" ht="15.75" customHeight="1" thickBot="1">
      <c r="A28" s="125" t="s">
        <v>35</v>
      </c>
      <c r="B28" s="126"/>
      <c r="C28" s="127"/>
      <c r="D28" s="126"/>
      <c r="E28" s="126"/>
      <c r="F28" s="126"/>
      <c r="G28" s="126"/>
      <c r="H28" s="128"/>
    </row>
    <row r="29" spans="1:8" ht="15.75" customHeight="1" thickBot="1">
      <c r="A29" s="8" t="s">
        <v>50</v>
      </c>
      <c r="B29" s="13">
        <v>100</v>
      </c>
      <c r="C29" s="41">
        <v>1.4</v>
      </c>
      <c r="D29" s="24">
        <v>3.2</v>
      </c>
      <c r="E29" s="24">
        <v>11.1</v>
      </c>
      <c r="F29" s="24">
        <v>78.3</v>
      </c>
      <c r="G29" s="95">
        <v>386</v>
      </c>
      <c r="H29" s="9">
        <v>2016</v>
      </c>
    </row>
    <row r="30" spans="1:8" ht="15.75" customHeight="1" thickBot="1">
      <c r="A30" s="8" t="s">
        <v>79</v>
      </c>
      <c r="B30" s="13">
        <v>200</v>
      </c>
      <c r="C30" s="40">
        <v>9.26</v>
      </c>
      <c r="D30" s="24">
        <v>10.92</v>
      </c>
      <c r="E30" s="24">
        <v>27.93</v>
      </c>
      <c r="F30" s="24">
        <v>247</v>
      </c>
      <c r="G30" s="95">
        <v>229</v>
      </c>
      <c r="H30" s="9">
        <v>2011</v>
      </c>
    </row>
    <row r="31" spans="1:8" ht="15.75" customHeight="1" thickBot="1">
      <c r="A31" s="8" t="s">
        <v>80</v>
      </c>
      <c r="B31" s="13">
        <v>20</v>
      </c>
      <c r="C31" s="41">
        <v>0.4</v>
      </c>
      <c r="D31" s="24">
        <v>1</v>
      </c>
      <c r="E31" s="24">
        <v>2.7</v>
      </c>
      <c r="F31" s="24">
        <v>21.4</v>
      </c>
      <c r="G31" s="95">
        <v>327</v>
      </c>
      <c r="H31" s="9">
        <v>2011</v>
      </c>
    </row>
    <row r="32" spans="1:8" ht="15.75" customHeight="1" thickBot="1">
      <c r="A32" s="8" t="s">
        <v>30</v>
      </c>
      <c r="B32" s="13">
        <v>30</v>
      </c>
      <c r="C32" s="41">
        <v>2.5499999999999998</v>
      </c>
      <c r="D32" s="24">
        <v>0.9</v>
      </c>
      <c r="E32" s="24">
        <v>13.5</v>
      </c>
      <c r="F32" s="24">
        <v>72.3</v>
      </c>
      <c r="G32" s="95">
        <v>115</v>
      </c>
      <c r="H32" s="9">
        <v>2013</v>
      </c>
    </row>
    <row r="33" spans="1:8" ht="15.75" customHeight="1" thickBot="1">
      <c r="A33" s="8" t="s">
        <v>47</v>
      </c>
      <c r="B33" s="13">
        <v>200</v>
      </c>
      <c r="C33" s="93">
        <v>0.4</v>
      </c>
      <c r="D33" s="39">
        <v>0.1</v>
      </c>
      <c r="E33" s="39">
        <v>23.1</v>
      </c>
      <c r="F33" s="39">
        <v>95.3</v>
      </c>
      <c r="G33" s="95">
        <v>526</v>
      </c>
      <c r="H33" s="9">
        <v>2013</v>
      </c>
    </row>
    <row r="34" spans="1:8" ht="15.75" customHeight="1" thickBot="1">
      <c r="A34" s="11" t="s">
        <v>22</v>
      </c>
      <c r="B34" s="14">
        <f>SUM(B29:B33)</f>
        <v>550</v>
      </c>
      <c r="C34" s="48">
        <f>SUM(C29:C33)</f>
        <v>14.01</v>
      </c>
      <c r="D34" s="48">
        <f>SUM(D29:D33)</f>
        <v>16.12</v>
      </c>
      <c r="E34" s="48">
        <f>SUM(E29:E33)</f>
        <v>78.330000000000013</v>
      </c>
      <c r="F34" s="48">
        <f>SUM(F29:F33)</f>
        <v>514.29999999999995</v>
      </c>
      <c r="G34" s="100"/>
      <c r="H34" s="12"/>
    </row>
    <row r="35" spans="1:8" ht="15.75" customHeight="1" thickBot="1">
      <c r="A35" s="148" t="s">
        <v>39</v>
      </c>
      <c r="B35" s="149"/>
      <c r="C35" s="71">
        <f>C11+C14+C23+C27+C34</f>
        <v>50.72</v>
      </c>
      <c r="D35" s="69">
        <f>D11+D14+D23+D27+D34</f>
        <v>63.64</v>
      </c>
      <c r="E35" s="71">
        <f>E11+E14+E23+E27+E34</f>
        <v>267.67</v>
      </c>
      <c r="F35" s="70">
        <f>F11+F14+F23+F27+F34</f>
        <v>1823.18</v>
      </c>
      <c r="G35" s="100"/>
      <c r="H35" s="12"/>
    </row>
    <row r="36" spans="1:8">
      <c r="A36" s="7"/>
      <c r="B36" s="7"/>
      <c r="C36" s="22"/>
      <c r="D36" s="22"/>
      <c r="E36" s="22"/>
      <c r="F36" s="22"/>
      <c r="G36" s="101"/>
      <c r="H36" s="7"/>
    </row>
    <row r="37" spans="1:8">
      <c r="A37" s="150">
        <v>5</v>
      </c>
      <c r="B37" s="150"/>
      <c r="C37" s="150"/>
      <c r="D37" s="150"/>
      <c r="E37" s="150"/>
      <c r="F37" s="150"/>
      <c r="G37" s="150"/>
      <c r="H37" s="150"/>
    </row>
  </sheetData>
  <mergeCells count="12">
    <mergeCell ref="A37:H37"/>
    <mergeCell ref="A35:B35"/>
    <mergeCell ref="A28:H28"/>
    <mergeCell ref="A24:H24"/>
    <mergeCell ref="A15:H15"/>
    <mergeCell ref="A7:H7"/>
    <mergeCell ref="A12:H12"/>
    <mergeCell ref="A1:H1"/>
    <mergeCell ref="A2:A6"/>
    <mergeCell ref="C2:E4"/>
    <mergeCell ref="C5:C6"/>
    <mergeCell ref="D5:D6"/>
  </mergeCells>
  <pageMargins left="0.7" right="0.7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opLeftCell="A9" workbookViewId="0">
      <selection sqref="A1:H38"/>
    </sheetView>
  </sheetViews>
  <sheetFormatPr defaultRowHeight="15"/>
  <cols>
    <col min="1" max="1" width="43.7109375" customWidth="1"/>
    <col min="3" max="6" width="9.140625" style="17" customWidth="1"/>
    <col min="7" max="7" width="9.140625" style="102"/>
  </cols>
  <sheetData>
    <row r="1" spans="1:8" ht="16.5" thickBot="1">
      <c r="A1" s="129" t="s">
        <v>81</v>
      </c>
      <c r="B1" s="129"/>
      <c r="C1" s="129"/>
      <c r="D1" s="129"/>
      <c r="E1" s="129"/>
      <c r="F1" s="129"/>
      <c r="G1" s="129"/>
      <c r="H1" s="129"/>
    </row>
    <row r="2" spans="1:8">
      <c r="A2" s="132" t="s">
        <v>1</v>
      </c>
      <c r="B2" s="1" t="s">
        <v>2</v>
      </c>
      <c r="C2" s="135" t="s">
        <v>4</v>
      </c>
      <c r="D2" s="136"/>
      <c r="E2" s="137"/>
      <c r="F2" s="18" t="s">
        <v>5</v>
      </c>
      <c r="G2" s="96" t="s">
        <v>9</v>
      </c>
      <c r="H2" s="1" t="s">
        <v>12</v>
      </c>
    </row>
    <row r="3" spans="1:8">
      <c r="A3" s="133"/>
      <c r="B3" s="2" t="s">
        <v>3</v>
      </c>
      <c r="C3" s="138"/>
      <c r="D3" s="139"/>
      <c r="E3" s="140"/>
      <c r="F3" s="19" t="s">
        <v>6</v>
      </c>
      <c r="G3" s="97" t="s">
        <v>10</v>
      </c>
      <c r="H3" s="2" t="s">
        <v>13</v>
      </c>
    </row>
    <row r="4" spans="1:8" ht="15.75" thickBot="1">
      <c r="A4" s="133"/>
      <c r="B4" s="3"/>
      <c r="C4" s="141"/>
      <c r="D4" s="142"/>
      <c r="E4" s="143"/>
      <c r="F4" s="19" t="s">
        <v>7</v>
      </c>
      <c r="G4" s="97" t="s">
        <v>11</v>
      </c>
      <c r="H4" s="3"/>
    </row>
    <row r="5" spans="1:8">
      <c r="A5" s="133"/>
      <c r="B5" s="3"/>
      <c r="C5" s="144" t="s">
        <v>14</v>
      </c>
      <c r="D5" s="146" t="s">
        <v>15</v>
      </c>
      <c r="E5" s="19" t="s">
        <v>16</v>
      </c>
      <c r="F5" s="19" t="s">
        <v>8</v>
      </c>
      <c r="G5" s="98"/>
      <c r="H5" s="3"/>
    </row>
    <row r="6" spans="1:8" ht="15.75" thickBot="1">
      <c r="A6" s="134"/>
      <c r="B6" s="4"/>
      <c r="C6" s="145"/>
      <c r="D6" s="147"/>
      <c r="E6" s="21" t="s">
        <v>17</v>
      </c>
      <c r="F6" s="20"/>
      <c r="G6" s="99"/>
      <c r="H6" s="4"/>
    </row>
    <row r="7" spans="1:8" ht="15.75" customHeight="1" thickBot="1">
      <c r="A7" s="121" t="s">
        <v>18</v>
      </c>
      <c r="B7" s="122"/>
      <c r="C7" s="123"/>
      <c r="D7" s="122"/>
      <c r="E7" s="122"/>
      <c r="F7" s="122"/>
      <c r="G7" s="122"/>
      <c r="H7" s="124"/>
    </row>
    <row r="8" spans="1:8" s="17" customFormat="1" ht="15.75" thickBot="1">
      <c r="A8" s="23" t="s">
        <v>19</v>
      </c>
      <c r="B8" s="64">
        <v>200</v>
      </c>
      <c r="C8" s="40">
        <v>6.18</v>
      </c>
      <c r="D8" s="24">
        <v>3</v>
      </c>
      <c r="E8" s="24">
        <v>25.3</v>
      </c>
      <c r="F8" s="24">
        <v>152.80000000000001</v>
      </c>
      <c r="G8" s="104">
        <v>268</v>
      </c>
      <c r="H8" s="33">
        <v>2013</v>
      </c>
    </row>
    <row r="9" spans="1:8" ht="15.75" customHeight="1" thickBot="1">
      <c r="A9" s="8" t="s">
        <v>20</v>
      </c>
      <c r="B9" s="13">
        <v>35</v>
      </c>
      <c r="C9" s="41">
        <v>1.87</v>
      </c>
      <c r="D9" s="24">
        <v>6.54</v>
      </c>
      <c r="E9" s="24">
        <v>8.76</v>
      </c>
      <c r="F9" s="24">
        <v>101.33</v>
      </c>
      <c r="G9" s="95">
        <v>100</v>
      </c>
      <c r="H9" s="9">
        <v>2013</v>
      </c>
    </row>
    <row r="10" spans="1:8" ht="15.75" customHeight="1" thickBot="1">
      <c r="A10" s="8" t="s">
        <v>38</v>
      </c>
      <c r="B10" s="13">
        <v>200</v>
      </c>
      <c r="C10" s="41">
        <v>0.2</v>
      </c>
      <c r="D10" s="39">
        <v>0</v>
      </c>
      <c r="E10" s="39">
        <v>8.1</v>
      </c>
      <c r="F10" s="39">
        <v>34</v>
      </c>
      <c r="G10" s="95">
        <v>412</v>
      </c>
      <c r="H10" s="9">
        <v>2016</v>
      </c>
    </row>
    <row r="11" spans="1:8" ht="15.75" customHeight="1" thickBot="1">
      <c r="A11" s="11" t="s">
        <v>22</v>
      </c>
      <c r="B11" s="14">
        <f>SUM(B8:B10)</f>
        <v>435</v>
      </c>
      <c r="C11" s="42">
        <f>SUM(C8:C10)</f>
        <v>8.25</v>
      </c>
      <c r="D11" s="67">
        <f t="shared" ref="D11:F11" si="0">SUM(D8:D10)</f>
        <v>9.5399999999999991</v>
      </c>
      <c r="E11" s="48">
        <f t="shared" si="0"/>
        <v>42.160000000000004</v>
      </c>
      <c r="F11" s="61">
        <f t="shared" si="0"/>
        <v>288.13</v>
      </c>
      <c r="G11" s="100"/>
      <c r="H11" s="12"/>
    </row>
    <row r="12" spans="1:8" ht="15.75" customHeight="1" thickBot="1">
      <c r="A12" s="125" t="s">
        <v>23</v>
      </c>
      <c r="B12" s="126"/>
      <c r="C12" s="127"/>
      <c r="D12" s="126"/>
      <c r="E12" s="126"/>
      <c r="F12" s="126"/>
      <c r="G12" s="126"/>
      <c r="H12" s="128"/>
    </row>
    <row r="13" spans="1:8" ht="15.75" customHeight="1" thickBot="1">
      <c r="A13" s="8" t="s">
        <v>42</v>
      </c>
      <c r="B13" s="13">
        <v>190</v>
      </c>
      <c r="C13" s="40">
        <v>0.4</v>
      </c>
      <c r="D13" s="39">
        <v>0</v>
      </c>
      <c r="E13" s="39">
        <v>15</v>
      </c>
      <c r="F13" s="39">
        <v>61.6</v>
      </c>
      <c r="G13" s="95" t="s">
        <v>43</v>
      </c>
      <c r="H13" s="9">
        <v>3</v>
      </c>
    </row>
    <row r="14" spans="1:8" ht="15.75" customHeight="1" thickBot="1">
      <c r="A14" s="11" t="s">
        <v>22</v>
      </c>
      <c r="B14" s="14">
        <f>SUM(B13)</f>
        <v>190</v>
      </c>
      <c r="C14" s="42">
        <f>SUM(C13)</f>
        <v>0.4</v>
      </c>
      <c r="D14" s="67">
        <f t="shared" ref="D14:F14" si="1">SUM(D13)</f>
        <v>0</v>
      </c>
      <c r="E14" s="48">
        <f t="shared" si="1"/>
        <v>15</v>
      </c>
      <c r="F14" s="61">
        <f t="shared" si="1"/>
        <v>61.6</v>
      </c>
      <c r="G14" s="100"/>
      <c r="H14" s="12"/>
    </row>
    <row r="15" spans="1:8" ht="15.75" customHeight="1" thickBot="1">
      <c r="A15" s="125" t="s">
        <v>25</v>
      </c>
      <c r="B15" s="126"/>
      <c r="C15" s="127"/>
      <c r="D15" s="126"/>
      <c r="E15" s="126"/>
      <c r="F15" s="126"/>
      <c r="G15" s="126"/>
      <c r="H15" s="128"/>
    </row>
    <row r="16" spans="1:8" ht="15.75" customHeight="1" thickBot="1">
      <c r="A16" s="8" t="s">
        <v>36</v>
      </c>
      <c r="B16" s="13">
        <v>60</v>
      </c>
      <c r="C16" s="40">
        <v>3.3</v>
      </c>
      <c r="D16" s="24">
        <v>8.26</v>
      </c>
      <c r="E16" s="24">
        <v>12.3</v>
      </c>
      <c r="F16" s="24">
        <v>136.66</v>
      </c>
      <c r="G16" s="95">
        <v>133</v>
      </c>
      <c r="H16" s="9">
        <v>2011</v>
      </c>
    </row>
    <row r="17" spans="1:8" ht="15.75" customHeight="1" thickBot="1">
      <c r="A17" s="78" t="s">
        <v>83</v>
      </c>
      <c r="B17" s="13">
        <v>180</v>
      </c>
      <c r="C17" s="41">
        <v>1.3</v>
      </c>
      <c r="D17" s="24">
        <v>3.6</v>
      </c>
      <c r="E17" s="24">
        <v>4.5999999999999996</v>
      </c>
      <c r="F17" s="24">
        <v>56</v>
      </c>
      <c r="G17" s="95">
        <v>67</v>
      </c>
      <c r="H17" s="9">
        <v>2012</v>
      </c>
    </row>
    <row r="18" spans="1:8" ht="15.75" customHeight="1" thickBot="1">
      <c r="A18" s="8" t="s">
        <v>90</v>
      </c>
      <c r="B18" s="13">
        <v>80</v>
      </c>
      <c r="C18" s="41">
        <v>4.9000000000000004</v>
      </c>
      <c r="D18" s="24">
        <v>9.8000000000000007</v>
      </c>
      <c r="E18" s="24">
        <v>5.74</v>
      </c>
      <c r="F18" s="24">
        <v>131.1</v>
      </c>
      <c r="G18" s="95">
        <v>294</v>
      </c>
      <c r="H18" s="9">
        <v>2016</v>
      </c>
    </row>
    <row r="19" spans="1:8" ht="15.75" customHeight="1" thickBot="1">
      <c r="A19" s="8" t="s">
        <v>100</v>
      </c>
      <c r="B19" s="13">
        <v>150</v>
      </c>
      <c r="C19" s="41">
        <v>6.7</v>
      </c>
      <c r="D19" s="24">
        <v>11.9</v>
      </c>
      <c r="E19" s="24">
        <v>8.33</v>
      </c>
      <c r="F19" s="24">
        <v>167.4</v>
      </c>
      <c r="G19" s="95">
        <v>204</v>
      </c>
      <c r="H19" s="9">
        <v>2011</v>
      </c>
    </row>
    <row r="20" spans="1:8" ht="15.75" customHeight="1" thickBot="1">
      <c r="A20" s="8" t="s">
        <v>29</v>
      </c>
      <c r="B20" s="13">
        <v>60</v>
      </c>
      <c r="C20" s="41">
        <v>4.3</v>
      </c>
      <c r="D20" s="24">
        <v>0.4</v>
      </c>
      <c r="E20" s="24">
        <v>29.5</v>
      </c>
      <c r="F20" s="24">
        <v>138.30000000000001</v>
      </c>
      <c r="G20" s="95">
        <v>114</v>
      </c>
      <c r="H20" s="9">
        <v>2013</v>
      </c>
    </row>
    <row r="21" spans="1:8" ht="15.75" customHeight="1" thickBot="1">
      <c r="A21" s="8" t="s">
        <v>30</v>
      </c>
      <c r="B21" s="13">
        <v>15</v>
      </c>
      <c r="C21" s="41">
        <v>1.3</v>
      </c>
      <c r="D21" s="24">
        <v>0.5</v>
      </c>
      <c r="E21" s="24">
        <v>6.8</v>
      </c>
      <c r="F21" s="24">
        <v>36.200000000000003</v>
      </c>
      <c r="G21" s="95">
        <v>115</v>
      </c>
      <c r="H21" s="9">
        <v>2013</v>
      </c>
    </row>
    <row r="22" spans="1:8" ht="15.75" customHeight="1" thickBot="1">
      <c r="A22" s="8" t="s">
        <v>202</v>
      </c>
      <c r="B22" s="13">
        <v>200</v>
      </c>
      <c r="C22" s="41">
        <v>0</v>
      </c>
      <c r="D22" s="39">
        <v>0</v>
      </c>
      <c r="E22" s="39">
        <v>33.93</v>
      </c>
      <c r="F22" s="73">
        <v>131</v>
      </c>
      <c r="G22" s="95">
        <v>516</v>
      </c>
      <c r="H22" s="9">
        <v>2013</v>
      </c>
    </row>
    <row r="23" spans="1:8" ht="15.75" customHeight="1" thickBot="1">
      <c r="A23" s="11" t="s">
        <v>22</v>
      </c>
      <c r="B23" s="14">
        <f>SUM(B16:B22)</f>
        <v>745</v>
      </c>
      <c r="C23" s="61">
        <f t="shared" ref="C23:F23" si="2">SUM(C16:C22)</f>
        <v>21.8</v>
      </c>
      <c r="D23" s="61">
        <f t="shared" si="2"/>
        <v>34.46</v>
      </c>
      <c r="E23" s="61">
        <f t="shared" si="2"/>
        <v>101.19999999999999</v>
      </c>
      <c r="F23" s="61">
        <f t="shared" si="2"/>
        <v>796.66000000000008</v>
      </c>
      <c r="G23" s="100"/>
      <c r="H23" s="12"/>
    </row>
    <row r="24" spans="1:8" ht="15.75" customHeight="1" thickBot="1">
      <c r="A24" s="125" t="s">
        <v>32</v>
      </c>
      <c r="B24" s="126"/>
      <c r="C24" s="127"/>
      <c r="D24" s="126"/>
      <c r="E24" s="126"/>
      <c r="F24" s="126"/>
      <c r="G24" s="126"/>
      <c r="H24" s="128"/>
    </row>
    <row r="25" spans="1:8" ht="15.75" customHeight="1" thickBot="1">
      <c r="A25" s="8" t="s">
        <v>85</v>
      </c>
      <c r="B25" s="13">
        <v>50</v>
      </c>
      <c r="C25" s="40">
        <v>4.0999999999999996</v>
      </c>
      <c r="D25" s="24">
        <v>3.9</v>
      </c>
      <c r="E25" s="24">
        <v>15.1</v>
      </c>
      <c r="F25" s="24">
        <v>111.9</v>
      </c>
      <c r="G25" s="95">
        <v>583</v>
      </c>
      <c r="H25" s="9">
        <v>2013</v>
      </c>
    </row>
    <row r="26" spans="1:8" ht="15.75" customHeight="1" thickBot="1">
      <c r="A26" s="8" t="s">
        <v>49</v>
      </c>
      <c r="B26" s="13">
        <v>180</v>
      </c>
      <c r="C26" s="41">
        <v>3.7</v>
      </c>
      <c r="D26" s="39">
        <v>4.5</v>
      </c>
      <c r="E26" s="39">
        <v>20.399999999999999</v>
      </c>
      <c r="F26" s="39">
        <v>137</v>
      </c>
      <c r="G26" s="95">
        <v>386</v>
      </c>
      <c r="H26" s="9">
        <v>2011</v>
      </c>
    </row>
    <row r="27" spans="1:8" ht="15.75" customHeight="1" thickBot="1">
      <c r="A27" s="11" t="s">
        <v>22</v>
      </c>
      <c r="B27" s="14">
        <f>SUM(B25:B26)</f>
        <v>230</v>
      </c>
      <c r="C27" s="42">
        <f>SUM(C25:C26)</f>
        <v>7.8</v>
      </c>
      <c r="D27" s="67">
        <f t="shared" ref="D27:F27" si="3">SUM(D25:D26)</f>
        <v>8.4</v>
      </c>
      <c r="E27" s="48">
        <f t="shared" si="3"/>
        <v>35.5</v>
      </c>
      <c r="F27" s="61">
        <f t="shared" si="3"/>
        <v>248.9</v>
      </c>
      <c r="G27" s="100"/>
      <c r="H27" s="12"/>
    </row>
    <row r="28" spans="1:8" ht="15.75" customHeight="1" thickBot="1">
      <c r="A28" s="125" t="s">
        <v>35</v>
      </c>
      <c r="B28" s="126"/>
      <c r="C28" s="127"/>
      <c r="D28" s="126"/>
      <c r="E28" s="126"/>
      <c r="F28" s="126"/>
      <c r="G28" s="126"/>
      <c r="H28" s="128"/>
    </row>
    <row r="29" spans="1:8" ht="15.75" customHeight="1" thickBot="1">
      <c r="A29" s="8" t="s">
        <v>50</v>
      </c>
      <c r="B29" s="13">
        <v>100</v>
      </c>
      <c r="C29" s="62">
        <v>1.4</v>
      </c>
      <c r="D29" s="24">
        <v>3.2</v>
      </c>
      <c r="E29" s="24">
        <v>11.1</v>
      </c>
      <c r="F29" s="24">
        <v>78.3</v>
      </c>
      <c r="G29" s="95">
        <v>386</v>
      </c>
      <c r="H29" s="9">
        <v>2016</v>
      </c>
    </row>
    <row r="30" spans="1:8" ht="15.75" customHeight="1" thickBot="1">
      <c r="A30" s="8" t="s">
        <v>86</v>
      </c>
      <c r="B30" s="13">
        <v>170</v>
      </c>
      <c r="C30" s="41">
        <v>8.4</v>
      </c>
      <c r="D30" s="24">
        <v>5.3</v>
      </c>
      <c r="E30" s="24">
        <v>7</v>
      </c>
      <c r="F30" s="24">
        <v>109.5</v>
      </c>
      <c r="G30" s="95">
        <v>307</v>
      </c>
      <c r="H30" s="9">
        <v>2013</v>
      </c>
    </row>
    <row r="31" spans="1:8" ht="15.75" customHeight="1" thickBot="1">
      <c r="A31" s="8" t="s">
        <v>62</v>
      </c>
      <c r="B31" s="13">
        <v>50</v>
      </c>
      <c r="C31" s="40">
        <v>0.38</v>
      </c>
      <c r="D31" s="24">
        <v>1.5</v>
      </c>
      <c r="E31" s="24">
        <v>12.4</v>
      </c>
      <c r="F31" s="24">
        <v>64.5</v>
      </c>
      <c r="G31" s="95">
        <v>57</v>
      </c>
      <c r="H31" s="9">
        <v>2016</v>
      </c>
    </row>
    <row r="32" spans="1:8" ht="15.75" customHeight="1" thickBot="1">
      <c r="A32" s="8" t="s">
        <v>30</v>
      </c>
      <c r="B32" s="13">
        <v>30</v>
      </c>
      <c r="C32" s="41">
        <v>2.5499999999999998</v>
      </c>
      <c r="D32" s="24">
        <v>0.9</v>
      </c>
      <c r="E32" s="24">
        <v>13.5</v>
      </c>
      <c r="F32" s="24">
        <v>72.3</v>
      </c>
      <c r="G32" s="95">
        <v>115</v>
      </c>
      <c r="H32" s="9">
        <v>2013</v>
      </c>
    </row>
    <row r="33" spans="1:8" ht="15.75" customHeight="1" thickBot="1">
      <c r="A33" s="8" t="s">
        <v>38</v>
      </c>
      <c r="B33" s="13">
        <v>200</v>
      </c>
      <c r="C33" s="41">
        <v>0.2</v>
      </c>
      <c r="D33" s="39">
        <v>0</v>
      </c>
      <c r="E33" s="39">
        <v>8.1</v>
      </c>
      <c r="F33" s="24">
        <v>34</v>
      </c>
      <c r="G33" s="95">
        <v>412</v>
      </c>
      <c r="H33" s="9">
        <v>2016</v>
      </c>
    </row>
    <row r="34" spans="1:8" ht="15.75" customHeight="1" thickBot="1">
      <c r="A34" s="11" t="s">
        <v>22</v>
      </c>
      <c r="B34" s="14">
        <f>SUM(B29:B33)</f>
        <v>550</v>
      </c>
      <c r="C34" s="52">
        <f>SUM(C29:C33)</f>
        <v>12.93</v>
      </c>
      <c r="D34" s="48">
        <f>SUM(D29:D33)</f>
        <v>10.9</v>
      </c>
      <c r="E34" s="48">
        <f>SUM(E29:E33)</f>
        <v>52.1</v>
      </c>
      <c r="F34" s="57">
        <f>SUM(F29:F33)</f>
        <v>358.6</v>
      </c>
      <c r="G34" s="100"/>
      <c r="H34" s="12"/>
    </row>
    <row r="35" spans="1:8" ht="15.75" customHeight="1" thickBot="1">
      <c r="A35" s="148"/>
      <c r="B35" s="149"/>
      <c r="C35" s="42">
        <f>C11+C14+C23+C27+C34</f>
        <v>51.18</v>
      </c>
      <c r="D35" s="67">
        <f>D11+D14+D23+D27+D34</f>
        <v>63.3</v>
      </c>
      <c r="E35" s="48">
        <f>E11+E14+E23+E27+E34</f>
        <v>245.95999999999998</v>
      </c>
      <c r="F35" s="61">
        <f>F11+F14+F23+F27+F34</f>
        <v>1753.8900000000003</v>
      </c>
      <c r="G35" s="100"/>
      <c r="H35" s="12"/>
    </row>
    <row r="36" spans="1:8">
      <c r="A36" s="7"/>
      <c r="B36" s="7"/>
      <c r="C36" s="22"/>
      <c r="D36" s="22"/>
      <c r="E36" s="22"/>
      <c r="F36" s="22"/>
      <c r="G36" s="101"/>
      <c r="H36" s="7"/>
    </row>
    <row r="37" spans="1:8">
      <c r="A37" s="150">
        <v>6</v>
      </c>
      <c r="B37" s="150"/>
      <c r="C37" s="150"/>
      <c r="D37" s="150"/>
      <c r="E37" s="150"/>
      <c r="F37" s="150"/>
      <c r="G37" s="150"/>
      <c r="H37" s="150"/>
    </row>
  </sheetData>
  <mergeCells count="12">
    <mergeCell ref="A35:B35"/>
    <mergeCell ref="A37:H37"/>
    <mergeCell ref="A28:H28"/>
    <mergeCell ref="A24:H24"/>
    <mergeCell ref="A15:H15"/>
    <mergeCell ref="A7:H7"/>
    <mergeCell ref="A12:H12"/>
    <mergeCell ref="A1:H1"/>
    <mergeCell ref="A2:A6"/>
    <mergeCell ref="C2:E4"/>
    <mergeCell ref="C5:C6"/>
    <mergeCell ref="D5:D6"/>
  </mergeCells>
  <pageMargins left="0.7" right="0.7" top="0.75" bottom="0.7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workbookViewId="0">
      <selection sqref="A1:H38"/>
    </sheetView>
  </sheetViews>
  <sheetFormatPr defaultRowHeight="15"/>
  <cols>
    <col min="1" max="1" width="43.7109375" customWidth="1"/>
    <col min="3" max="6" width="9.140625" style="17" customWidth="1"/>
    <col min="7" max="7" width="9.140625" style="102"/>
  </cols>
  <sheetData>
    <row r="1" spans="1:8" ht="16.5" thickBot="1">
      <c r="A1" s="129" t="s">
        <v>87</v>
      </c>
      <c r="B1" s="129"/>
      <c r="C1" s="129"/>
      <c r="D1" s="129"/>
      <c r="E1" s="129"/>
      <c r="F1" s="129"/>
      <c r="G1" s="129"/>
      <c r="H1" s="129"/>
    </row>
    <row r="2" spans="1:8">
      <c r="A2" s="132" t="s">
        <v>1</v>
      </c>
      <c r="B2" s="1" t="s">
        <v>2</v>
      </c>
      <c r="C2" s="135" t="s">
        <v>4</v>
      </c>
      <c r="D2" s="136"/>
      <c r="E2" s="137"/>
      <c r="F2" s="18" t="s">
        <v>5</v>
      </c>
      <c r="G2" s="96" t="s">
        <v>9</v>
      </c>
      <c r="H2" s="1" t="s">
        <v>12</v>
      </c>
    </row>
    <row r="3" spans="1:8">
      <c r="A3" s="133"/>
      <c r="B3" s="2" t="s">
        <v>3</v>
      </c>
      <c r="C3" s="138"/>
      <c r="D3" s="139"/>
      <c r="E3" s="140"/>
      <c r="F3" s="19" t="s">
        <v>6</v>
      </c>
      <c r="G3" s="97" t="s">
        <v>10</v>
      </c>
      <c r="H3" s="2" t="s">
        <v>13</v>
      </c>
    </row>
    <row r="4" spans="1:8" ht="15.75" thickBot="1">
      <c r="A4" s="133"/>
      <c r="B4" s="3"/>
      <c r="C4" s="141"/>
      <c r="D4" s="142"/>
      <c r="E4" s="143"/>
      <c r="F4" s="19" t="s">
        <v>7</v>
      </c>
      <c r="G4" s="97" t="s">
        <v>11</v>
      </c>
      <c r="H4" s="3"/>
    </row>
    <row r="5" spans="1:8">
      <c r="A5" s="133"/>
      <c r="B5" s="3"/>
      <c r="C5" s="144" t="s">
        <v>14</v>
      </c>
      <c r="D5" s="146" t="s">
        <v>15</v>
      </c>
      <c r="E5" s="19" t="s">
        <v>16</v>
      </c>
      <c r="F5" s="19" t="s">
        <v>8</v>
      </c>
      <c r="G5" s="98"/>
      <c r="H5" s="3"/>
    </row>
    <row r="6" spans="1:8" ht="15.75" thickBot="1">
      <c r="A6" s="134"/>
      <c r="B6" s="4"/>
      <c r="C6" s="145"/>
      <c r="D6" s="147"/>
      <c r="E6" s="21" t="s">
        <v>17</v>
      </c>
      <c r="F6" s="20"/>
      <c r="G6" s="99"/>
      <c r="H6" s="4"/>
    </row>
    <row r="7" spans="1:8" ht="15.75" customHeight="1" thickBot="1">
      <c r="A7" s="121" t="s">
        <v>18</v>
      </c>
      <c r="B7" s="122"/>
      <c r="C7" s="123"/>
      <c r="D7" s="122"/>
      <c r="E7" s="122"/>
      <c r="F7" s="122"/>
      <c r="G7" s="122"/>
      <c r="H7" s="124"/>
    </row>
    <row r="8" spans="1:8" ht="15.75" customHeight="1" thickBot="1">
      <c r="A8" s="8" t="s">
        <v>88</v>
      </c>
      <c r="B8" s="13">
        <v>200</v>
      </c>
      <c r="C8" s="40">
        <v>10.85</v>
      </c>
      <c r="D8" s="24">
        <v>5.05</v>
      </c>
      <c r="E8" s="24">
        <v>34.31</v>
      </c>
      <c r="F8" s="24">
        <v>226.1</v>
      </c>
      <c r="G8" s="95">
        <v>274</v>
      </c>
      <c r="H8" s="9">
        <v>2013</v>
      </c>
    </row>
    <row r="9" spans="1:8" ht="15.75" thickBot="1">
      <c r="A9" s="8" t="s">
        <v>56</v>
      </c>
      <c r="B9" s="13">
        <v>40</v>
      </c>
      <c r="C9" s="41">
        <v>1.94</v>
      </c>
      <c r="D9" s="24">
        <v>3.55</v>
      </c>
      <c r="E9" s="24">
        <v>9.17</v>
      </c>
      <c r="F9" s="94">
        <v>76.400000000000006</v>
      </c>
      <c r="G9" s="95">
        <v>97</v>
      </c>
      <c r="H9" s="9">
        <v>2013</v>
      </c>
    </row>
    <row r="10" spans="1:8" s="17" customFormat="1" ht="15.75" thickBot="1">
      <c r="A10" s="23" t="s">
        <v>21</v>
      </c>
      <c r="B10" s="65">
        <v>200</v>
      </c>
      <c r="C10" s="41">
        <v>3.2</v>
      </c>
      <c r="D10" s="24">
        <v>2.7</v>
      </c>
      <c r="E10" s="24">
        <v>15.9</v>
      </c>
      <c r="F10" s="24">
        <v>79</v>
      </c>
      <c r="G10" s="104">
        <v>432</v>
      </c>
      <c r="H10" s="33">
        <v>2008</v>
      </c>
    </row>
    <row r="11" spans="1:8" ht="15.75" customHeight="1" thickBot="1">
      <c r="A11" s="11" t="s">
        <v>22</v>
      </c>
      <c r="B11" s="14">
        <f>SUM(B8:B10)</f>
        <v>440</v>
      </c>
      <c r="C11" s="42">
        <f>SUM(C8:C10)</f>
        <v>15.989999999999998</v>
      </c>
      <c r="D11" s="67">
        <f>SUM(D8:D10)</f>
        <v>11.3</v>
      </c>
      <c r="E11" s="48">
        <f>SUM(E8:E10)</f>
        <v>59.38</v>
      </c>
      <c r="F11" s="61">
        <f>SUM(F8:F10)</f>
        <v>381.5</v>
      </c>
      <c r="G11" s="100"/>
      <c r="H11" s="12"/>
    </row>
    <row r="12" spans="1:8" ht="15.75" customHeight="1" thickBot="1">
      <c r="A12" s="125" t="s">
        <v>23</v>
      </c>
      <c r="B12" s="126"/>
      <c r="C12" s="127"/>
      <c r="D12" s="126"/>
      <c r="E12" s="126"/>
      <c r="F12" s="126"/>
      <c r="G12" s="126"/>
      <c r="H12" s="128"/>
    </row>
    <row r="13" spans="1:8" ht="15.75" customHeight="1" thickBot="1">
      <c r="A13" s="8" t="s">
        <v>24</v>
      </c>
      <c r="B13" s="13">
        <v>200</v>
      </c>
      <c r="C13" s="40">
        <v>1.45</v>
      </c>
      <c r="D13" s="39">
        <v>1.6</v>
      </c>
      <c r="E13" s="39">
        <v>14.4</v>
      </c>
      <c r="F13" s="39">
        <v>77.599999999999994</v>
      </c>
      <c r="G13" s="95">
        <v>389</v>
      </c>
      <c r="H13" s="9">
        <v>2011</v>
      </c>
    </row>
    <row r="14" spans="1:8" ht="15.75" customHeight="1" thickBot="1">
      <c r="A14" s="11" t="s">
        <v>22</v>
      </c>
      <c r="B14" s="14">
        <f>SUM(B13)</f>
        <v>200</v>
      </c>
      <c r="C14" s="42">
        <f>SUM(C13)</f>
        <v>1.45</v>
      </c>
      <c r="D14" s="67">
        <f t="shared" ref="D14:F14" si="0">SUM(D13)</f>
        <v>1.6</v>
      </c>
      <c r="E14" s="48">
        <f t="shared" si="0"/>
        <v>14.4</v>
      </c>
      <c r="F14" s="61">
        <f t="shared" si="0"/>
        <v>77.599999999999994</v>
      </c>
      <c r="G14" s="100"/>
      <c r="H14" s="12"/>
    </row>
    <row r="15" spans="1:8" ht="15.75" customHeight="1" thickBot="1">
      <c r="A15" s="125" t="s">
        <v>25</v>
      </c>
      <c r="B15" s="126"/>
      <c r="C15" s="127"/>
      <c r="D15" s="126"/>
      <c r="E15" s="126"/>
      <c r="F15" s="126"/>
      <c r="G15" s="126"/>
      <c r="H15" s="128"/>
    </row>
    <row r="16" spans="1:8" ht="15.75" customHeight="1" thickBot="1">
      <c r="A16" s="8" t="s">
        <v>108</v>
      </c>
      <c r="B16" s="13">
        <v>60</v>
      </c>
      <c r="C16" s="40">
        <v>1.93</v>
      </c>
      <c r="D16" s="24">
        <v>3.89</v>
      </c>
      <c r="E16" s="24">
        <v>5.37</v>
      </c>
      <c r="F16" s="24">
        <v>65.33</v>
      </c>
      <c r="G16" s="95">
        <v>58</v>
      </c>
      <c r="H16" s="9">
        <v>2013</v>
      </c>
    </row>
    <row r="17" spans="1:8" ht="15.75" customHeight="1" thickBot="1">
      <c r="A17" s="8" t="s">
        <v>89</v>
      </c>
      <c r="B17" s="13">
        <v>180</v>
      </c>
      <c r="C17" s="41">
        <v>3.9</v>
      </c>
      <c r="D17" s="24">
        <v>2.1</v>
      </c>
      <c r="E17" s="24">
        <v>10.6</v>
      </c>
      <c r="F17" s="24">
        <v>76.900000000000006</v>
      </c>
      <c r="G17" s="95">
        <v>89</v>
      </c>
      <c r="H17" s="9">
        <v>2013</v>
      </c>
    </row>
    <row r="18" spans="1:8" ht="15.75" customHeight="1" thickBot="1">
      <c r="A18" s="8" t="s">
        <v>68</v>
      </c>
      <c r="B18" s="13">
        <v>70</v>
      </c>
      <c r="C18" s="41">
        <v>4.7</v>
      </c>
      <c r="D18" s="24">
        <v>5.5</v>
      </c>
      <c r="E18" s="24">
        <v>12.4</v>
      </c>
      <c r="F18" s="24">
        <v>117.4</v>
      </c>
      <c r="G18" s="95">
        <v>245</v>
      </c>
      <c r="H18" s="9">
        <v>2008</v>
      </c>
    </row>
    <row r="19" spans="1:8" ht="15.75" customHeight="1" thickBot="1">
      <c r="A19" s="8" t="s">
        <v>91</v>
      </c>
      <c r="B19" s="13">
        <v>120</v>
      </c>
      <c r="C19" s="41">
        <v>6.8</v>
      </c>
      <c r="D19" s="24">
        <v>6.3</v>
      </c>
      <c r="E19" s="24">
        <v>5.9</v>
      </c>
      <c r="F19" s="24">
        <v>206.2</v>
      </c>
      <c r="G19" s="95">
        <v>243</v>
      </c>
      <c r="H19" s="9">
        <v>2013</v>
      </c>
    </row>
    <row r="20" spans="1:8" ht="15.75" customHeight="1" thickBot="1">
      <c r="A20" s="8" t="s">
        <v>29</v>
      </c>
      <c r="B20" s="13">
        <v>60</v>
      </c>
      <c r="C20" s="41">
        <v>4.3</v>
      </c>
      <c r="D20" s="24">
        <v>0.4</v>
      </c>
      <c r="E20" s="24">
        <v>29.5</v>
      </c>
      <c r="F20" s="24">
        <v>138.30000000000001</v>
      </c>
      <c r="G20" s="95">
        <v>114</v>
      </c>
      <c r="H20" s="9">
        <v>2013</v>
      </c>
    </row>
    <row r="21" spans="1:8" ht="15.75" customHeight="1" thickBot="1">
      <c r="A21" s="8" t="s">
        <v>30</v>
      </c>
      <c r="B21" s="13">
        <v>15</v>
      </c>
      <c r="C21" s="41">
        <v>1.3</v>
      </c>
      <c r="D21" s="24">
        <v>0.5</v>
      </c>
      <c r="E21" s="24">
        <v>6.8</v>
      </c>
      <c r="F21" s="24">
        <v>36.200000000000003</v>
      </c>
      <c r="G21" s="95">
        <v>115</v>
      </c>
      <c r="H21" s="9">
        <v>2013</v>
      </c>
    </row>
    <row r="22" spans="1:8" ht="15.75" customHeight="1" thickBot="1">
      <c r="A22" s="8" t="s">
        <v>47</v>
      </c>
      <c r="B22" s="13">
        <v>200</v>
      </c>
      <c r="C22" s="41">
        <v>0.4</v>
      </c>
      <c r="D22" s="39">
        <v>0.1</v>
      </c>
      <c r="E22" s="39">
        <v>23.2</v>
      </c>
      <c r="F22" s="39">
        <v>95.5</v>
      </c>
      <c r="G22" s="95">
        <v>526</v>
      </c>
      <c r="H22" s="9">
        <v>2013</v>
      </c>
    </row>
    <row r="23" spans="1:8" ht="15.75" customHeight="1" thickBot="1">
      <c r="A23" s="11" t="s">
        <v>22</v>
      </c>
      <c r="B23" s="14">
        <f>SUM(B16:B22)</f>
        <v>705</v>
      </c>
      <c r="C23" s="42">
        <f>SUM(C16:C22)</f>
        <v>23.330000000000002</v>
      </c>
      <c r="D23" s="48">
        <f t="shared" ref="D23:F23" si="1">SUM(D16:D22)</f>
        <v>18.79</v>
      </c>
      <c r="E23" s="48">
        <f t="shared" si="1"/>
        <v>93.77</v>
      </c>
      <c r="F23" s="48">
        <f t="shared" si="1"/>
        <v>735.83</v>
      </c>
      <c r="G23" s="100"/>
      <c r="H23" s="12"/>
    </row>
    <row r="24" spans="1:8" ht="15.75" customHeight="1" thickBot="1">
      <c r="A24" s="125" t="s">
        <v>32</v>
      </c>
      <c r="B24" s="126"/>
      <c r="C24" s="127"/>
      <c r="D24" s="126"/>
      <c r="E24" s="126"/>
      <c r="F24" s="126"/>
      <c r="G24" s="126"/>
      <c r="H24" s="128"/>
    </row>
    <row r="25" spans="1:8" ht="15.75" customHeight="1" thickBot="1">
      <c r="A25" s="8" t="s">
        <v>92</v>
      </c>
      <c r="B25" s="13">
        <v>60</v>
      </c>
      <c r="C25" s="40">
        <v>4.3</v>
      </c>
      <c r="D25" s="24">
        <v>5.16</v>
      </c>
      <c r="E25" s="24">
        <v>22.12</v>
      </c>
      <c r="F25" s="24">
        <v>152.1</v>
      </c>
      <c r="G25" s="95">
        <v>562</v>
      </c>
      <c r="H25" s="9">
        <v>2013</v>
      </c>
    </row>
    <row r="26" spans="1:8" ht="15.75" customHeight="1" thickBot="1">
      <c r="A26" s="8" t="s">
        <v>61</v>
      </c>
      <c r="B26" s="13">
        <v>200</v>
      </c>
      <c r="C26" s="41">
        <v>4.2699999999999996</v>
      </c>
      <c r="D26" s="39">
        <v>5</v>
      </c>
      <c r="E26" s="39">
        <v>10.5</v>
      </c>
      <c r="F26" s="39">
        <v>104</v>
      </c>
      <c r="G26" s="95">
        <v>536</v>
      </c>
      <c r="H26" s="9">
        <v>2013</v>
      </c>
    </row>
    <row r="27" spans="1:8" ht="15.75" customHeight="1" thickBot="1">
      <c r="A27" s="11" t="s">
        <v>22</v>
      </c>
      <c r="B27" s="14">
        <f>SUM(B25:B26)</f>
        <v>260</v>
      </c>
      <c r="C27" s="42">
        <f>SUM(C25:C26)</f>
        <v>8.57</v>
      </c>
      <c r="D27" s="48">
        <f t="shared" ref="D27:F27" si="2">SUM(D25:D26)</f>
        <v>10.16</v>
      </c>
      <c r="E27" s="48">
        <f t="shared" si="2"/>
        <v>32.620000000000005</v>
      </c>
      <c r="F27" s="48">
        <f t="shared" si="2"/>
        <v>256.10000000000002</v>
      </c>
      <c r="G27" s="100"/>
      <c r="H27" s="12"/>
    </row>
    <row r="28" spans="1:8" ht="15.75" customHeight="1" thickBot="1">
      <c r="A28" s="125" t="s">
        <v>35</v>
      </c>
      <c r="B28" s="126"/>
      <c r="C28" s="127"/>
      <c r="D28" s="126"/>
      <c r="E28" s="126"/>
      <c r="F28" s="126"/>
      <c r="G28" s="126"/>
      <c r="H28" s="128"/>
    </row>
    <row r="29" spans="1:8" ht="15.75" customHeight="1" thickBot="1">
      <c r="A29" s="8" t="s">
        <v>50</v>
      </c>
      <c r="B29" s="13">
        <v>100</v>
      </c>
      <c r="C29" s="40">
        <v>1.4</v>
      </c>
      <c r="D29" s="24">
        <v>3.2</v>
      </c>
      <c r="E29" s="24">
        <v>11.1</v>
      </c>
      <c r="F29" s="24">
        <v>78.3</v>
      </c>
      <c r="G29" s="95">
        <v>386</v>
      </c>
      <c r="H29" s="9">
        <v>2016</v>
      </c>
    </row>
    <row r="30" spans="1:8" ht="15.75" customHeight="1" thickBot="1">
      <c r="A30" s="8" t="s">
        <v>73</v>
      </c>
      <c r="B30" s="13">
        <v>200</v>
      </c>
      <c r="C30" s="41">
        <v>4.26</v>
      </c>
      <c r="D30" s="24">
        <v>5.05</v>
      </c>
      <c r="E30" s="24">
        <v>24.1</v>
      </c>
      <c r="F30" s="24">
        <v>158.80000000000001</v>
      </c>
      <c r="G30" s="95">
        <v>224</v>
      </c>
      <c r="H30" s="9">
        <v>2011</v>
      </c>
    </row>
    <row r="31" spans="1:8" ht="15.75" customHeight="1" thickBot="1">
      <c r="A31" s="8" t="s">
        <v>41</v>
      </c>
      <c r="B31" s="13">
        <v>30</v>
      </c>
      <c r="C31" s="41">
        <v>0.8</v>
      </c>
      <c r="D31" s="24">
        <v>1.5</v>
      </c>
      <c r="E31" s="24">
        <v>8</v>
      </c>
      <c r="F31" s="24">
        <v>48.7</v>
      </c>
      <c r="G31" s="95">
        <v>490</v>
      </c>
      <c r="H31" s="9">
        <v>2013</v>
      </c>
    </row>
    <row r="32" spans="1:8" ht="15.75" customHeight="1" thickBot="1">
      <c r="A32" s="8" t="s">
        <v>30</v>
      </c>
      <c r="B32" s="13">
        <v>30</v>
      </c>
      <c r="C32" s="41">
        <v>2.5499999999999998</v>
      </c>
      <c r="D32" s="24">
        <v>0.9</v>
      </c>
      <c r="E32" s="24">
        <v>13.5</v>
      </c>
      <c r="F32" s="24">
        <v>72.3</v>
      </c>
      <c r="G32" s="95">
        <v>115</v>
      </c>
      <c r="H32" s="9">
        <v>2013</v>
      </c>
    </row>
    <row r="33" spans="1:8" ht="15.75" thickBot="1">
      <c r="A33" s="8" t="s">
        <v>34</v>
      </c>
      <c r="B33" s="13">
        <v>180</v>
      </c>
      <c r="C33" s="41">
        <v>3.8</v>
      </c>
      <c r="D33" s="79">
        <v>4.1900000000000004</v>
      </c>
      <c r="E33" s="80">
        <v>8.6300000000000008</v>
      </c>
      <c r="F33" s="89">
        <v>87.6</v>
      </c>
      <c r="G33" s="95">
        <v>385</v>
      </c>
      <c r="H33" s="9">
        <v>2011</v>
      </c>
    </row>
    <row r="34" spans="1:8" ht="15.75" customHeight="1" thickBot="1">
      <c r="A34" s="11" t="s">
        <v>22</v>
      </c>
      <c r="B34" s="14">
        <f>SUM(B29:B33)</f>
        <v>540</v>
      </c>
      <c r="C34" s="52">
        <f>SUM(C29:C33)</f>
        <v>12.809999999999999</v>
      </c>
      <c r="D34" s="48">
        <f t="shared" ref="D34:F34" si="3">SUM(D29:D33)</f>
        <v>14.84</v>
      </c>
      <c r="E34" s="48">
        <f t="shared" si="3"/>
        <v>65.33</v>
      </c>
      <c r="F34" s="57">
        <f t="shared" si="3"/>
        <v>445.70000000000005</v>
      </c>
      <c r="G34" s="100"/>
      <c r="H34" s="12"/>
    </row>
    <row r="35" spans="1:8" ht="15.75" customHeight="1" thickBot="1">
      <c r="A35" s="148" t="s">
        <v>39</v>
      </c>
      <c r="B35" s="149"/>
      <c r="C35" s="42">
        <f>C11+C14+C23+C27+C34</f>
        <v>62.149999999999991</v>
      </c>
      <c r="D35" s="48">
        <f>D11+D14+D23+D27+D34</f>
        <v>56.69</v>
      </c>
      <c r="E35" s="48">
        <f>E11+E14+E23+E27+E34</f>
        <v>265.5</v>
      </c>
      <c r="F35" s="48">
        <f>F11+F14+F23+F27+F34</f>
        <v>1896.7300000000002</v>
      </c>
      <c r="G35" s="100"/>
      <c r="H35" s="12"/>
    </row>
    <row r="36" spans="1:8">
      <c r="A36" s="7"/>
      <c r="B36" s="7"/>
      <c r="C36" s="22"/>
      <c r="D36" s="22"/>
      <c r="E36" s="22"/>
      <c r="F36" s="22"/>
      <c r="G36" s="101"/>
      <c r="H36" s="7"/>
    </row>
    <row r="37" spans="1:8">
      <c r="A37" s="150">
        <v>7</v>
      </c>
      <c r="B37" s="150"/>
      <c r="C37" s="150"/>
      <c r="D37" s="150"/>
      <c r="E37" s="150"/>
      <c r="F37" s="150"/>
      <c r="G37" s="150"/>
      <c r="H37" s="150"/>
    </row>
  </sheetData>
  <mergeCells count="12">
    <mergeCell ref="A37:H37"/>
    <mergeCell ref="A35:B35"/>
    <mergeCell ref="A24:H24"/>
    <mergeCell ref="A28:H28"/>
    <mergeCell ref="A12:H12"/>
    <mergeCell ref="A15:H15"/>
    <mergeCell ref="A7:H7"/>
    <mergeCell ref="A1:H1"/>
    <mergeCell ref="A2:A6"/>
    <mergeCell ref="C2:E4"/>
    <mergeCell ref="C5:C6"/>
    <mergeCell ref="D5:D6"/>
  </mergeCells>
  <pageMargins left="0.7" right="0.7" top="0.75" bottom="0.75" header="0.3" footer="0.3"/>
  <pageSetup paperSize="9"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opLeftCell="A10" workbookViewId="0">
      <selection sqref="A1:H37"/>
    </sheetView>
  </sheetViews>
  <sheetFormatPr defaultRowHeight="15"/>
  <cols>
    <col min="1" max="1" width="43.7109375" style="17" customWidth="1"/>
    <col min="2" max="2" width="9.140625" style="36" customWidth="1"/>
    <col min="3" max="6" width="9.140625" style="17" customWidth="1"/>
    <col min="7" max="7" width="9.140625" style="112" customWidth="1"/>
    <col min="8" max="8" width="9.140625" style="36" customWidth="1"/>
    <col min="9" max="16384" width="9.140625" style="17"/>
  </cols>
  <sheetData>
    <row r="1" spans="1:8" ht="15.75" customHeight="1" thickBot="1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60" t="s">
        <v>1</v>
      </c>
      <c r="B2" s="29" t="s">
        <v>2</v>
      </c>
      <c r="C2" s="135" t="s">
        <v>4</v>
      </c>
      <c r="D2" s="136"/>
      <c r="E2" s="137"/>
      <c r="F2" s="18" t="s">
        <v>5</v>
      </c>
      <c r="G2" s="106" t="s">
        <v>9</v>
      </c>
      <c r="H2" s="29" t="s">
        <v>12</v>
      </c>
    </row>
    <row r="3" spans="1:8">
      <c r="A3" s="161"/>
      <c r="B3" s="30" t="s">
        <v>3</v>
      </c>
      <c r="C3" s="138"/>
      <c r="D3" s="139"/>
      <c r="E3" s="140"/>
      <c r="F3" s="19" t="s">
        <v>6</v>
      </c>
      <c r="G3" s="107" t="s">
        <v>10</v>
      </c>
      <c r="H3" s="30" t="s">
        <v>13</v>
      </c>
    </row>
    <row r="4" spans="1:8" ht="15.75" thickBot="1">
      <c r="A4" s="161"/>
      <c r="B4" s="31"/>
      <c r="C4" s="141"/>
      <c r="D4" s="142"/>
      <c r="E4" s="143"/>
      <c r="F4" s="19" t="s">
        <v>7</v>
      </c>
      <c r="G4" s="107" t="s">
        <v>11</v>
      </c>
      <c r="H4" s="31"/>
    </row>
    <row r="5" spans="1:8">
      <c r="A5" s="161"/>
      <c r="B5" s="31"/>
      <c r="C5" s="144" t="s">
        <v>14</v>
      </c>
      <c r="D5" s="146" t="s">
        <v>15</v>
      </c>
      <c r="E5" s="19" t="s">
        <v>16</v>
      </c>
      <c r="F5" s="19" t="s">
        <v>8</v>
      </c>
      <c r="G5" s="108"/>
      <c r="H5" s="31"/>
    </row>
    <row r="6" spans="1:8" ht="15.75" thickBot="1">
      <c r="A6" s="162"/>
      <c r="B6" s="32"/>
      <c r="C6" s="145"/>
      <c r="D6" s="147"/>
      <c r="E6" s="21" t="s">
        <v>17</v>
      </c>
      <c r="F6" s="20"/>
      <c r="G6" s="109"/>
      <c r="H6" s="32"/>
    </row>
    <row r="7" spans="1:8" ht="15.75" thickBot="1">
      <c r="A7" s="151" t="s">
        <v>18</v>
      </c>
      <c r="B7" s="152"/>
      <c r="C7" s="152"/>
      <c r="D7" s="153"/>
      <c r="E7" s="153"/>
      <c r="F7" s="153"/>
      <c r="G7" s="153"/>
      <c r="H7" s="154"/>
    </row>
    <row r="8" spans="1:8" customFormat="1" ht="15.75" customHeight="1" thickBot="1">
      <c r="A8" s="15" t="s">
        <v>206</v>
      </c>
      <c r="B8" s="88">
        <v>170</v>
      </c>
      <c r="C8" s="40">
        <v>6.13</v>
      </c>
      <c r="D8" s="24">
        <v>6.6</v>
      </c>
      <c r="E8" s="24">
        <v>20.22</v>
      </c>
      <c r="F8" s="24">
        <v>164.05</v>
      </c>
      <c r="G8" s="95">
        <v>170</v>
      </c>
      <c r="H8" s="9">
        <v>2013</v>
      </c>
    </row>
    <row r="9" spans="1:8" customFormat="1" ht="15.75" customHeight="1" thickBot="1">
      <c r="A9" s="8" t="s">
        <v>20</v>
      </c>
      <c r="B9" s="13">
        <v>35</v>
      </c>
      <c r="C9" s="41">
        <v>1.87</v>
      </c>
      <c r="D9" s="24">
        <v>6.54</v>
      </c>
      <c r="E9" s="24">
        <v>8.76</v>
      </c>
      <c r="F9" s="24">
        <v>101.33</v>
      </c>
      <c r="G9" s="95">
        <v>100</v>
      </c>
      <c r="H9" s="9">
        <v>2013</v>
      </c>
    </row>
    <row r="10" spans="1:8" customFormat="1" ht="15.75" customHeight="1" thickBot="1">
      <c r="A10" s="8" t="s">
        <v>57</v>
      </c>
      <c r="B10" s="13">
        <v>200</v>
      </c>
      <c r="C10" s="41">
        <v>3.4</v>
      </c>
      <c r="D10" s="63">
        <v>3.3</v>
      </c>
      <c r="E10" s="63">
        <v>25</v>
      </c>
      <c r="F10" s="63">
        <v>143.30000000000001</v>
      </c>
      <c r="G10" s="95">
        <v>382</v>
      </c>
      <c r="H10" s="9">
        <v>2011</v>
      </c>
    </row>
    <row r="11" spans="1:8" ht="15.75" thickBot="1">
      <c r="A11" s="25" t="s">
        <v>22</v>
      </c>
      <c r="B11" s="66">
        <f>SUM(B8:B10)</f>
        <v>405</v>
      </c>
      <c r="C11" s="42">
        <f>SUM(C8:C10)</f>
        <v>11.4</v>
      </c>
      <c r="D11" s="26">
        <f>SUM(D8:D10)</f>
        <v>16.440000000000001</v>
      </c>
      <c r="E11" s="26">
        <f>SUM(E8:E10)</f>
        <v>53.98</v>
      </c>
      <c r="F11" s="26">
        <f>SUM(F8:F10)</f>
        <v>408.68</v>
      </c>
      <c r="G11" s="110"/>
      <c r="H11" s="34"/>
    </row>
    <row r="12" spans="1:8" ht="15.75" thickBot="1">
      <c r="A12" s="155" t="s">
        <v>23</v>
      </c>
      <c r="B12" s="156"/>
      <c r="C12" s="157"/>
      <c r="D12" s="156"/>
      <c r="E12" s="156"/>
      <c r="F12" s="156"/>
      <c r="G12" s="156"/>
      <c r="H12" s="158"/>
    </row>
    <row r="13" spans="1:8" customFormat="1" ht="15.75" customHeight="1" thickBot="1">
      <c r="A13" s="8" t="s">
        <v>65</v>
      </c>
      <c r="B13" s="13">
        <v>200</v>
      </c>
      <c r="C13" s="40">
        <v>0.67</v>
      </c>
      <c r="D13" s="24">
        <v>0.27</v>
      </c>
      <c r="E13" s="24">
        <v>21.5</v>
      </c>
      <c r="F13" s="24">
        <v>90.8</v>
      </c>
      <c r="G13" s="95">
        <v>538</v>
      </c>
      <c r="H13" s="9">
        <v>2013</v>
      </c>
    </row>
    <row r="14" spans="1:8" ht="15.75" thickBot="1">
      <c r="A14" s="28" t="s">
        <v>22</v>
      </c>
      <c r="B14" s="38">
        <f>SUM(B13)</f>
        <v>200</v>
      </c>
      <c r="C14" s="42">
        <f>SUM(C13)</f>
        <v>0.67</v>
      </c>
      <c r="D14" s="26">
        <f>SUM(D13)</f>
        <v>0.27</v>
      </c>
      <c r="E14" s="26">
        <f>SUM(E13)</f>
        <v>21.5</v>
      </c>
      <c r="F14" s="26">
        <f>SUM(F13)</f>
        <v>90.8</v>
      </c>
      <c r="G14" s="110"/>
      <c r="H14" s="34"/>
    </row>
    <row r="15" spans="1:8" ht="15.75" thickBot="1">
      <c r="A15" s="155" t="s">
        <v>25</v>
      </c>
      <c r="B15" s="156"/>
      <c r="C15" s="157"/>
      <c r="D15" s="156"/>
      <c r="E15" s="156"/>
      <c r="F15" s="156"/>
      <c r="G15" s="156"/>
      <c r="H15" s="158"/>
    </row>
    <row r="16" spans="1:8" ht="15.75" thickBot="1">
      <c r="A16" s="27" t="s">
        <v>26</v>
      </c>
      <c r="B16" s="37">
        <v>50</v>
      </c>
      <c r="C16" s="40">
        <v>0.5</v>
      </c>
      <c r="D16" s="24">
        <v>2.4900000000000002</v>
      </c>
      <c r="E16" s="24">
        <v>0.4</v>
      </c>
      <c r="F16" s="24">
        <v>25.9</v>
      </c>
      <c r="G16" s="104">
        <v>21</v>
      </c>
      <c r="H16" s="33">
        <v>2007</v>
      </c>
    </row>
    <row r="17" spans="1:8" ht="15.75" thickBot="1">
      <c r="A17" s="27" t="s">
        <v>112</v>
      </c>
      <c r="B17" s="37">
        <v>200</v>
      </c>
      <c r="C17" s="41">
        <v>6.75</v>
      </c>
      <c r="D17" s="24">
        <v>4.67</v>
      </c>
      <c r="E17" s="24">
        <v>12.62</v>
      </c>
      <c r="F17" s="24">
        <v>135</v>
      </c>
      <c r="G17" s="104">
        <v>151</v>
      </c>
      <c r="H17" s="33">
        <v>2013</v>
      </c>
    </row>
    <row r="18" spans="1:8" ht="15.75" thickBot="1">
      <c r="A18" s="27" t="s">
        <v>28</v>
      </c>
      <c r="B18" s="37">
        <v>150</v>
      </c>
      <c r="C18" s="41">
        <v>9.89</v>
      </c>
      <c r="D18" s="24">
        <v>15</v>
      </c>
      <c r="E18" s="24">
        <v>21.2</v>
      </c>
      <c r="F18" s="24">
        <v>259.39999999999998</v>
      </c>
      <c r="G18" s="104">
        <v>289</v>
      </c>
      <c r="H18" s="33">
        <v>2011</v>
      </c>
    </row>
    <row r="19" spans="1:8" ht="15.75" thickBot="1">
      <c r="A19" s="27" t="s">
        <v>29</v>
      </c>
      <c r="B19" s="37">
        <v>60</v>
      </c>
      <c r="C19" s="41">
        <v>4.3</v>
      </c>
      <c r="D19" s="24">
        <v>0.4</v>
      </c>
      <c r="E19" s="24">
        <v>29.5</v>
      </c>
      <c r="F19" s="24">
        <v>138.30000000000001</v>
      </c>
      <c r="G19" s="104">
        <v>114</v>
      </c>
      <c r="H19" s="33">
        <v>2013</v>
      </c>
    </row>
    <row r="20" spans="1:8" ht="15.75" thickBot="1">
      <c r="A20" s="27" t="s">
        <v>30</v>
      </c>
      <c r="B20" s="37">
        <v>15</v>
      </c>
      <c r="C20" s="41">
        <v>1.3</v>
      </c>
      <c r="D20" s="39">
        <v>0.5</v>
      </c>
      <c r="E20" s="39">
        <v>6.8</v>
      </c>
      <c r="F20" s="39">
        <v>36.200000000000003</v>
      </c>
      <c r="G20" s="104">
        <v>115</v>
      </c>
      <c r="H20" s="33">
        <v>2013</v>
      </c>
    </row>
    <row r="21" spans="1:8" customFormat="1" ht="15.75" customHeight="1" thickBot="1">
      <c r="A21" s="8" t="s">
        <v>53</v>
      </c>
      <c r="B21" s="13">
        <v>200</v>
      </c>
      <c r="C21" s="41">
        <v>0.5</v>
      </c>
      <c r="D21" s="79">
        <v>0</v>
      </c>
      <c r="E21" s="80">
        <v>25.94</v>
      </c>
      <c r="F21" s="81">
        <v>105.84</v>
      </c>
      <c r="G21" s="95">
        <v>394</v>
      </c>
      <c r="H21" s="9">
        <v>2016</v>
      </c>
    </row>
    <row r="22" spans="1:8" ht="15.75" thickBot="1">
      <c r="A22" s="28" t="s">
        <v>22</v>
      </c>
      <c r="B22" s="38">
        <f>SUM(B16:B21)</f>
        <v>675</v>
      </c>
      <c r="C22" s="42">
        <f>SUM(C16:C21)</f>
        <v>23.240000000000002</v>
      </c>
      <c r="D22" s="26">
        <f>SUM(D16:D21)</f>
        <v>23.06</v>
      </c>
      <c r="E22" s="26">
        <f>SUM(E16:E21)</f>
        <v>96.46</v>
      </c>
      <c r="F22" s="26">
        <f>SUM(F16:F21)</f>
        <v>700.64</v>
      </c>
      <c r="G22" s="110"/>
      <c r="H22" s="34"/>
    </row>
    <row r="23" spans="1:8" ht="15.75" thickBot="1">
      <c r="A23" s="155" t="s">
        <v>32</v>
      </c>
      <c r="B23" s="156"/>
      <c r="C23" s="157"/>
      <c r="D23" s="156"/>
      <c r="E23" s="156"/>
      <c r="F23" s="156"/>
      <c r="G23" s="156"/>
      <c r="H23" s="158"/>
    </row>
    <row r="24" spans="1:8" customFormat="1" ht="15.75" customHeight="1" thickBot="1">
      <c r="A24" s="8" t="s">
        <v>104</v>
      </c>
      <c r="B24" s="13">
        <v>50</v>
      </c>
      <c r="C24" s="40">
        <v>4.5999999999999996</v>
      </c>
      <c r="D24" s="24">
        <v>5.5</v>
      </c>
      <c r="E24" s="24">
        <v>32.799999999999997</v>
      </c>
      <c r="F24" s="24">
        <v>199.1</v>
      </c>
      <c r="G24" s="95">
        <v>414</v>
      </c>
      <c r="H24" s="9">
        <v>2011</v>
      </c>
    </row>
    <row r="25" spans="1:8" ht="15.75" thickBot="1">
      <c r="A25" s="27" t="s">
        <v>34</v>
      </c>
      <c r="B25" s="37">
        <v>200</v>
      </c>
      <c r="C25" s="41">
        <v>4.2699999999999996</v>
      </c>
      <c r="D25" s="24">
        <v>4.67</v>
      </c>
      <c r="E25" s="24">
        <v>9.6199999999999992</v>
      </c>
      <c r="F25" s="24">
        <v>97.6</v>
      </c>
      <c r="G25" s="104">
        <v>385</v>
      </c>
      <c r="H25" s="33">
        <v>2011</v>
      </c>
    </row>
    <row r="26" spans="1:8" ht="15.75" thickBot="1">
      <c r="A26" s="28" t="s">
        <v>22</v>
      </c>
      <c r="B26" s="38">
        <f>SUM(B24:B25)</f>
        <v>250</v>
      </c>
      <c r="C26" s="42">
        <f>SUM(C24:C25)</f>
        <v>8.8699999999999992</v>
      </c>
      <c r="D26" s="42">
        <f t="shared" ref="D26:F26" si="0">SUM(D24:D25)</f>
        <v>10.17</v>
      </c>
      <c r="E26" s="42">
        <f t="shared" si="0"/>
        <v>42.419999999999995</v>
      </c>
      <c r="F26" s="42">
        <f t="shared" si="0"/>
        <v>296.7</v>
      </c>
      <c r="G26" s="110"/>
      <c r="H26" s="34"/>
    </row>
    <row r="27" spans="1:8" ht="15.75" thickBot="1">
      <c r="A27" s="155" t="s">
        <v>35</v>
      </c>
      <c r="B27" s="156"/>
      <c r="C27" s="157"/>
      <c r="D27" s="156"/>
      <c r="E27" s="156"/>
      <c r="F27" s="156"/>
      <c r="G27" s="156"/>
      <c r="H27" s="158"/>
    </row>
    <row r="28" spans="1:8" customFormat="1" ht="24" thickBot="1">
      <c r="A28" s="8" t="s">
        <v>217</v>
      </c>
      <c r="B28" s="13">
        <v>50</v>
      </c>
      <c r="C28" s="40">
        <v>2.5</v>
      </c>
      <c r="D28" s="24">
        <v>0.08</v>
      </c>
      <c r="E28" s="24">
        <v>4.17</v>
      </c>
      <c r="F28" s="92">
        <v>27.5</v>
      </c>
      <c r="G28" s="95">
        <v>181</v>
      </c>
      <c r="H28" s="9">
        <v>2013</v>
      </c>
    </row>
    <row r="29" spans="1:8" ht="15.75" thickBot="1">
      <c r="A29" s="27" t="s">
        <v>37</v>
      </c>
      <c r="B29" s="37">
        <v>70</v>
      </c>
      <c r="C29" s="41">
        <v>8.1</v>
      </c>
      <c r="D29" s="24">
        <v>5.4</v>
      </c>
      <c r="E29" s="24">
        <v>4.5999999999999996</v>
      </c>
      <c r="F29" s="24">
        <v>99.4</v>
      </c>
      <c r="G29" s="104">
        <v>297</v>
      </c>
      <c r="H29" s="33">
        <v>2011</v>
      </c>
    </row>
    <row r="30" spans="1:8" customFormat="1" ht="15.75" customHeight="1" thickBot="1">
      <c r="A30" s="8" t="s">
        <v>101</v>
      </c>
      <c r="B30" s="13">
        <v>30</v>
      </c>
      <c r="C30" s="63">
        <v>0.6</v>
      </c>
      <c r="D30" s="24">
        <v>1.5</v>
      </c>
      <c r="E30" s="24">
        <v>2</v>
      </c>
      <c r="F30" s="24">
        <v>23.9</v>
      </c>
      <c r="G30" s="95">
        <v>446</v>
      </c>
      <c r="H30" s="9">
        <v>2013</v>
      </c>
    </row>
    <row r="31" spans="1:8" ht="15.75" thickBot="1">
      <c r="A31" s="27" t="s">
        <v>30</v>
      </c>
      <c r="B31" s="37">
        <v>30</v>
      </c>
      <c r="C31" s="41">
        <v>2.5499999999999998</v>
      </c>
      <c r="D31" s="39">
        <v>0.9</v>
      </c>
      <c r="E31" s="39">
        <v>13.5</v>
      </c>
      <c r="F31" s="39">
        <v>72.3</v>
      </c>
      <c r="G31" s="104">
        <v>115</v>
      </c>
      <c r="H31" s="33">
        <v>2013</v>
      </c>
    </row>
    <row r="32" spans="1:8" customFormat="1" ht="15.75" thickBot="1">
      <c r="A32" s="8" t="s">
        <v>106</v>
      </c>
      <c r="B32" s="13">
        <v>200</v>
      </c>
      <c r="C32" s="41">
        <v>0</v>
      </c>
      <c r="D32" s="79">
        <v>0</v>
      </c>
      <c r="E32" s="80">
        <v>11.98</v>
      </c>
      <c r="F32" s="89">
        <v>48</v>
      </c>
      <c r="G32" s="95">
        <v>501</v>
      </c>
      <c r="H32" s="9">
        <v>2013</v>
      </c>
    </row>
    <row r="33" spans="1:8" ht="15.75" thickBot="1">
      <c r="A33" s="28" t="s">
        <v>22</v>
      </c>
      <c r="B33" s="38">
        <f>SUM(B28:B32)</f>
        <v>380</v>
      </c>
      <c r="C33" s="52">
        <f>SUM(C28:C32)</f>
        <v>13.75</v>
      </c>
      <c r="D33" s="26">
        <f>SUM(D28:D32)</f>
        <v>7.8800000000000008</v>
      </c>
      <c r="E33" s="26">
        <f>SUM(E28:E32)</f>
        <v>36.25</v>
      </c>
      <c r="F33" s="26">
        <f>SUM(F28:F32)</f>
        <v>271.10000000000002</v>
      </c>
      <c r="G33" s="110"/>
      <c r="H33" s="34"/>
    </row>
    <row r="34" spans="1:8" ht="15.75" thickBot="1">
      <c r="A34" s="163" t="s">
        <v>39</v>
      </c>
      <c r="B34" s="164"/>
      <c r="C34" s="42">
        <f>C11+C14+C22+C26+C33</f>
        <v>57.93</v>
      </c>
      <c r="D34" s="26">
        <f>D11+D14+D22+D26+D33</f>
        <v>57.82</v>
      </c>
      <c r="E34" s="26">
        <f>E11+E14+E22+E26+E33</f>
        <v>250.60999999999999</v>
      </c>
      <c r="F34" s="26">
        <f>F11+F14+F22+F26+F33</f>
        <v>1767.92</v>
      </c>
      <c r="G34" s="110"/>
      <c r="H34" s="34"/>
    </row>
    <row r="35" spans="1:8">
      <c r="A35" s="22"/>
      <c r="B35" s="35"/>
      <c r="C35" s="22"/>
      <c r="D35" s="22"/>
      <c r="E35" s="22"/>
      <c r="F35" s="22"/>
      <c r="G35" s="111"/>
      <c r="H35" s="35"/>
    </row>
    <row r="36" spans="1:8">
      <c r="A36" s="165">
        <v>8</v>
      </c>
      <c r="B36" s="165"/>
      <c r="C36" s="165"/>
      <c r="D36" s="165"/>
      <c r="E36" s="165"/>
      <c r="F36" s="165"/>
      <c r="G36" s="165"/>
      <c r="H36" s="165"/>
    </row>
  </sheetData>
  <mergeCells count="12">
    <mergeCell ref="A34:B34"/>
    <mergeCell ref="A36:H36"/>
    <mergeCell ref="A27:H27"/>
    <mergeCell ref="A23:H23"/>
    <mergeCell ref="A15:H15"/>
    <mergeCell ref="A7:H7"/>
    <mergeCell ref="A12:H12"/>
    <mergeCell ref="A1:H1"/>
    <mergeCell ref="A2:A6"/>
    <mergeCell ref="C2:E4"/>
    <mergeCell ref="C5:C6"/>
    <mergeCell ref="D5:D6"/>
  </mergeCells>
  <pageMargins left="0.7" right="0.7" top="0.75" bottom="0.75" header="0.3" footer="0.3"/>
  <pageSetup paperSize="9" scale="81" fitToHeight="0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opLeftCell="A7" workbookViewId="0">
      <selection sqref="A1:H36"/>
    </sheetView>
  </sheetViews>
  <sheetFormatPr defaultRowHeight="15"/>
  <cols>
    <col min="1" max="1" width="43.7109375" customWidth="1"/>
    <col min="3" max="6" width="9.140625" style="17" customWidth="1"/>
    <col min="7" max="7" width="9.140625" style="102"/>
  </cols>
  <sheetData>
    <row r="1" spans="1:8" ht="16.5" thickBot="1">
      <c r="A1" s="129" t="s">
        <v>96</v>
      </c>
      <c r="B1" s="129"/>
      <c r="C1" s="129"/>
      <c r="D1" s="129"/>
      <c r="E1" s="129"/>
      <c r="F1" s="129"/>
      <c r="G1" s="129"/>
      <c r="H1" s="129"/>
    </row>
    <row r="2" spans="1:8">
      <c r="A2" s="132" t="s">
        <v>1</v>
      </c>
      <c r="B2" s="1" t="s">
        <v>2</v>
      </c>
      <c r="C2" s="135" t="s">
        <v>4</v>
      </c>
      <c r="D2" s="136"/>
      <c r="E2" s="137"/>
      <c r="F2" s="18" t="s">
        <v>5</v>
      </c>
      <c r="G2" s="96" t="s">
        <v>9</v>
      </c>
      <c r="H2" s="1" t="s">
        <v>12</v>
      </c>
    </row>
    <row r="3" spans="1:8">
      <c r="A3" s="133"/>
      <c r="B3" s="2" t="s">
        <v>3</v>
      </c>
      <c r="C3" s="138"/>
      <c r="D3" s="139"/>
      <c r="E3" s="140"/>
      <c r="F3" s="19" t="s">
        <v>6</v>
      </c>
      <c r="G3" s="97" t="s">
        <v>10</v>
      </c>
      <c r="H3" s="2" t="s">
        <v>13</v>
      </c>
    </row>
    <row r="4" spans="1:8" ht="15.75" thickBot="1">
      <c r="A4" s="133"/>
      <c r="B4" s="3"/>
      <c r="C4" s="141"/>
      <c r="D4" s="142"/>
      <c r="E4" s="143"/>
      <c r="F4" s="19" t="s">
        <v>7</v>
      </c>
      <c r="G4" s="97" t="s">
        <v>11</v>
      </c>
      <c r="H4" s="3"/>
    </row>
    <row r="5" spans="1:8">
      <c r="A5" s="133"/>
      <c r="B5" s="3"/>
      <c r="C5" s="144" t="s">
        <v>14</v>
      </c>
      <c r="D5" s="146" t="s">
        <v>15</v>
      </c>
      <c r="E5" s="19" t="s">
        <v>16</v>
      </c>
      <c r="F5" s="19" t="s">
        <v>8</v>
      </c>
      <c r="G5" s="98"/>
      <c r="H5" s="3"/>
    </row>
    <row r="6" spans="1:8" ht="15.75" thickBot="1">
      <c r="A6" s="134"/>
      <c r="B6" s="4"/>
      <c r="C6" s="145"/>
      <c r="D6" s="147"/>
      <c r="E6" s="21" t="s">
        <v>17</v>
      </c>
      <c r="F6" s="20"/>
      <c r="G6" s="99"/>
      <c r="H6" s="4"/>
    </row>
    <row r="7" spans="1:8" ht="15.75" thickBot="1">
      <c r="A7" s="121" t="s">
        <v>18</v>
      </c>
      <c r="B7" s="122"/>
      <c r="C7" s="123"/>
      <c r="D7" s="122"/>
      <c r="E7" s="122"/>
      <c r="F7" s="122"/>
      <c r="G7" s="122"/>
      <c r="H7" s="124"/>
    </row>
    <row r="8" spans="1:8" ht="15.75" customHeight="1" thickBot="1">
      <c r="A8" s="8" t="s">
        <v>97</v>
      </c>
      <c r="B8" s="13">
        <v>200</v>
      </c>
      <c r="C8" s="40">
        <v>7.38</v>
      </c>
      <c r="D8" s="24">
        <v>5.9</v>
      </c>
      <c r="E8" s="24">
        <v>33.119999999999997</v>
      </c>
      <c r="F8" s="24">
        <v>215.3</v>
      </c>
      <c r="G8" s="95">
        <v>270</v>
      </c>
      <c r="H8" s="9">
        <v>2013</v>
      </c>
    </row>
    <row r="9" spans="1:8" ht="15.75" thickBot="1">
      <c r="A9" s="8" t="s">
        <v>56</v>
      </c>
      <c r="B9" s="13">
        <v>40</v>
      </c>
      <c r="C9" s="41">
        <v>1.94</v>
      </c>
      <c r="D9" s="24">
        <v>3.55</v>
      </c>
      <c r="E9" s="24">
        <v>9.17</v>
      </c>
      <c r="F9" s="94">
        <v>76.400000000000006</v>
      </c>
      <c r="G9" s="95">
        <v>97</v>
      </c>
      <c r="H9" s="9">
        <v>2013</v>
      </c>
    </row>
    <row r="10" spans="1:8" ht="15.75" customHeight="1" thickBot="1">
      <c r="A10" s="8" t="s">
        <v>98</v>
      </c>
      <c r="B10" s="13">
        <v>200</v>
      </c>
      <c r="C10" s="41">
        <v>1.6</v>
      </c>
      <c r="D10" s="39">
        <v>1.6</v>
      </c>
      <c r="E10" s="39">
        <v>10.4</v>
      </c>
      <c r="F10" s="39">
        <v>61.5</v>
      </c>
      <c r="G10" s="95">
        <v>378</v>
      </c>
      <c r="H10" s="9">
        <v>2011</v>
      </c>
    </row>
    <row r="11" spans="1:8" ht="15.75" customHeight="1" thickBot="1">
      <c r="A11" s="11" t="s">
        <v>22</v>
      </c>
      <c r="B11" s="14">
        <f>SUM(B8:B10)</f>
        <v>440</v>
      </c>
      <c r="C11" s="42">
        <f>SUM(C8:C10)</f>
        <v>10.92</v>
      </c>
      <c r="D11" s="48">
        <f t="shared" ref="D11:F11" si="0">SUM(D8:D10)</f>
        <v>11.049999999999999</v>
      </c>
      <c r="E11" s="48">
        <f t="shared" si="0"/>
        <v>52.69</v>
      </c>
      <c r="F11" s="48">
        <f t="shared" si="0"/>
        <v>353.20000000000005</v>
      </c>
      <c r="G11" s="100"/>
      <c r="H11" s="12"/>
    </row>
    <row r="12" spans="1:8" ht="15.75" customHeight="1" thickBot="1">
      <c r="A12" s="125" t="s">
        <v>23</v>
      </c>
      <c r="B12" s="126"/>
      <c r="C12" s="127"/>
      <c r="D12" s="126"/>
      <c r="E12" s="126"/>
      <c r="F12" s="126"/>
      <c r="G12" s="126"/>
      <c r="H12" s="128"/>
    </row>
    <row r="13" spans="1:8" ht="15.75" customHeight="1" thickBot="1">
      <c r="A13" s="8" t="s">
        <v>24</v>
      </c>
      <c r="B13" s="13">
        <v>200</v>
      </c>
      <c r="C13" s="40">
        <v>1.45</v>
      </c>
      <c r="D13" s="39">
        <v>1.6</v>
      </c>
      <c r="E13" s="39">
        <v>14.4</v>
      </c>
      <c r="F13" s="39">
        <v>77.599999999999994</v>
      </c>
      <c r="G13" s="95">
        <v>389</v>
      </c>
      <c r="H13" s="9">
        <v>2011</v>
      </c>
    </row>
    <row r="14" spans="1:8" ht="15.75" customHeight="1" thickBot="1">
      <c r="A14" s="11" t="s">
        <v>22</v>
      </c>
      <c r="B14" s="14">
        <f>SUM(B13)</f>
        <v>200</v>
      </c>
      <c r="C14" s="42">
        <f>SUM(C13)</f>
        <v>1.45</v>
      </c>
      <c r="D14" s="48">
        <f t="shared" ref="D14:F14" si="1">SUM(D13)</f>
        <v>1.6</v>
      </c>
      <c r="E14" s="48">
        <f t="shared" si="1"/>
        <v>14.4</v>
      </c>
      <c r="F14" s="48">
        <f t="shared" si="1"/>
        <v>77.599999999999994</v>
      </c>
      <c r="G14" s="100"/>
      <c r="H14" s="12"/>
    </row>
    <row r="15" spans="1:8" ht="15.75" customHeight="1" thickBot="1">
      <c r="A15" s="125" t="s">
        <v>25</v>
      </c>
      <c r="B15" s="126"/>
      <c r="C15" s="127"/>
      <c r="D15" s="126"/>
      <c r="E15" s="126"/>
      <c r="F15" s="126"/>
      <c r="G15" s="126"/>
      <c r="H15" s="128"/>
    </row>
    <row r="16" spans="1:8" ht="15.75" customHeight="1" thickBot="1">
      <c r="A16" s="8" t="s">
        <v>66</v>
      </c>
      <c r="B16" s="13">
        <v>50</v>
      </c>
      <c r="C16" s="40">
        <v>3.5</v>
      </c>
      <c r="D16" s="24">
        <v>2.9</v>
      </c>
      <c r="E16" s="24">
        <v>2.1</v>
      </c>
      <c r="F16" s="24">
        <v>48.4</v>
      </c>
      <c r="G16" s="95">
        <v>60</v>
      </c>
      <c r="H16" s="9">
        <v>2008</v>
      </c>
    </row>
    <row r="17" spans="1:8" ht="15.75" customHeight="1" thickBot="1">
      <c r="A17" s="8" t="s">
        <v>99</v>
      </c>
      <c r="B17" s="13">
        <v>180</v>
      </c>
      <c r="C17" s="41">
        <v>2.4</v>
      </c>
      <c r="D17" s="24">
        <v>4.2</v>
      </c>
      <c r="E17" s="24">
        <v>13.9</v>
      </c>
      <c r="F17" s="24">
        <v>103.1</v>
      </c>
      <c r="G17" s="95">
        <v>136</v>
      </c>
      <c r="H17" s="9">
        <v>2013</v>
      </c>
    </row>
    <row r="18" spans="1:8" ht="15.75" customHeight="1" thickBot="1">
      <c r="A18" s="8" t="s">
        <v>84</v>
      </c>
      <c r="B18" s="13">
        <v>150</v>
      </c>
      <c r="C18" s="41">
        <v>13</v>
      </c>
      <c r="D18" s="24">
        <v>17.25</v>
      </c>
      <c r="E18" s="24">
        <v>25.48</v>
      </c>
      <c r="F18" s="24">
        <v>309.11</v>
      </c>
      <c r="G18" s="95">
        <v>308</v>
      </c>
      <c r="H18" s="9">
        <v>2016</v>
      </c>
    </row>
    <row r="19" spans="1:8" ht="15.75" customHeight="1" thickBot="1">
      <c r="A19" s="8" t="s">
        <v>29</v>
      </c>
      <c r="B19" s="13">
        <v>60</v>
      </c>
      <c r="C19" s="41">
        <v>4.3</v>
      </c>
      <c r="D19" s="24">
        <v>0.4</v>
      </c>
      <c r="E19" s="24">
        <v>29.5</v>
      </c>
      <c r="F19" s="24">
        <v>138.30000000000001</v>
      </c>
      <c r="G19" s="95">
        <v>114</v>
      </c>
      <c r="H19" s="9">
        <v>2013</v>
      </c>
    </row>
    <row r="20" spans="1:8" ht="15.75" customHeight="1" thickBot="1">
      <c r="A20" s="8" t="s">
        <v>30</v>
      </c>
      <c r="B20" s="13">
        <v>15</v>
      </c>
      <c r="C20" s="41">
        <v>1.3</v>
      </c>
      <c r="D20" s="24">
        <v>0.5</v>
      </c>
      <c r="E20" s="24">
        <v>6.8</v>
      </c>
      <c r="F20" s="24">
        <v>36.200000000000003</v>
      </c>
      <c r="G20" s="95">
        <v>115</v>
      </c>
      <c r="H20" s="9">
        <v>2013</v>
      </c>
    </row>
    <row r="21" spans="1:8" ht="15.75" customHeight="1" thickBot="1">
      <c r="A21" s="8" t="s">
        <v>203</v>
      </c>
      <c r="B21" s="13">
        <v>180</v>
      </c>
      <c r="C21" s="41">
        <v>0.63</v>
      </c>
      <c r="D21" s="39">
        <v>0</v>
      </c>
      <c r="E21" s="39">
        <v>24.86</v>
      </c>
      <c r="F21" s="39">
        <v>101</v>
      </c>
      <c r="G21" s="95">
        <v>531</v>
      </c>
      <c r="H21" s="9">
        <v>2013</v>
      </c>
    </row>
    <row r="22" spans="1:8" ht="15.75" customHeight="1" thickBot="1">
      <c r="A22" s="11" t="s">
        <v>22</v>
      </c>
      <c r="B22" s="14">
        <f>SUM(B16:B21)</f>
        <v>635</v>
      </c>
      <c r="C22" s="42">
        <f>SUM(C17:C21)</f>
        <v>21.63</v>
      </c>
      <c r="D22" s="48">
        <f>SUM(D17:D21)</f>
        <v>22.349999999999998</v>
      </c>
      <c r="E22" s="48">
        <f>SUM(E17:E21)</f>
        <v>100.53999999999999</v>
      </c>
      <c r="F22" s="48">
        <f>SUM(F17:F21)</f>
        <v>687.71</v>
      </c>
      <c r="G22" s="100"/>
      <c r="H22" s="12"/>
    </row>
    <row r="23" spans="1:8" ht="15.75" customHeight="1" thickBot="1">
      <c r="A23" s="125" t="s">
        <v>32</v>
      </c>
      <c r="B23" s="126"/>
      <c r="C23" s="127"/>
      <c r="D23" s="126"/>
      <c r="E23" s="126"/>
      <c r="F23" s="126"/>
      <c r="G23" s="126"/>
      <c r="H23" s="128"/>
    </row>
    <row r="24" spans="1:8" ht="15.75" customHeight="1" thickBot="1">
      <c r="A24" s="8" t="s">
        <v>70</v>
      </c>
      <c r="B24" s="13">
        <v>60</v>
      </c>
      <c r="C24" s="40">
        <v>2.4</v>
      </c>
      <c r="D24" s="24">
        <v>5.9</v>
      </c>
      <c r="E24" s="24">
        <v>31.5</v>
      </c>
      <c r="F24" s="24">
        <v>188.25</v>
      </c>
      <c r="G24" s="95">
        <v>609</v>
      </c>
      <c r="H24" s="9">
        <v>2013</v>
      </c>
    </row>
    <row r="25" spans="1:8" ht="15.75" customHeight="1" thickBot="1">
      <c r="A25" s="8" t="s">
        <v>61</v>
      </c>
      <c r="B25" s="13">
        <v>200</v>
      </c>
      <c r="C25" s="41">
        <v>4.2699999999999996</v>
      </c>
      <c r="D25" s="39">
        <v>5</v>
      </c>
      <c r="E25" s="39">
        <v>10.5</v>
      </c>
      <c r="F25" s="39">
        <v>104</v>
      </c>
      <c r="G25" s="95">
        <v>536</v>
      </c>
      <c r="H25" s="9">
        <v>2013</v>
      </c>
    </row>
    <row r="26" spans="1:8" ht="15.75" customHeight="1" thickBot="1">
      <c r="A26" s="11" t="s">
        <v>22</v>
      </c>
      <c r="B26" s="14">
        <f>SUM(B24:B25)</f>
        <v>260</v>
      </c>
      <c r="C26" s="42">
        <f>SUM(C24:C25)</f>
        <v>6.67</v>
      </c>
      <c r="D26" s="48">
        <f t="shared" ref="D26:E26" si="2">SUM(D24:D25)</f>
        <v>10.9</v>
      </c>
      <c r="E26" s="48">
        <f t="shared" si="2"/>
        <v>42</v>
      </c>
      <c r="F26" s="48">
        <f>SUM(F24:F25)</f>
        <v>292.25</v>
      </c>
      <c r="G26" s="100"/>
      <c r="H26" s="12"/>
    </row>
    <row r="27" spans="1:8" ht="15.75" customHeight="1" thickBot="1">
      <c r="A27" s="125" t="s">
        <v>35</v>
      </c>
      <c r="B27" s="126"/>
      <c r="C27" s="127"/>
      <c r="D27" s="126"/>
      <c r="E27" s="126"/>
      <c r="F27" s="126"/>
      <c r="G27" s="126"/>
      <c r="H27" s="128"/>
    </row>
    <row r="28" spans="1:8" ht="15.75" customHeight="1" thickBot="1">
      <c r="A28" s="8" t="s">
        <v>204</v>
      </c>
      <c r="B28" s="13">
        <v>110</v>
      </c>
      <c r="C28" s="40">
        <v>10</v>
      </c>
      <c r="D28" s="24">
        <v>12.3</v>
      </c>
      <c r="E28" s="24">
        <v>2.6</v>
      </c>
      <c r="F28" s="24">
        <v>161.1</v>
      </c>
      <c r="G28" s="95">
        <v>348</v>
      </c>
      <c r="H28" s="9">
        <v>2013</v>
      </c>
    </row>
    <row r="29" spans="1:8" ht="15.75" customHeight="1" thickBot="1">
      <c r="A29" s="8" t="s">
        <v>71</v>
      </c>
      <c r="B29" s="13">
        <v>150</v>
      </c>
      <c r="C29" s="41">
        <v>1.5</v>
      </c>
      <c r="D29" s="24">
        <v>3.26</v>
      </c>
      <c r="E29" s="24">
        <v>14.96</v>
      </c>
      <c r="F29" s="24">
        <v>95.2</v>
      </c>
      <c r="G29" s="95">
        <v>428</v>
      </c>
      <c r="H29" s="9">
        <v>2013</v>
      </c>
    </row>
    <row r="30" spans="1:8" ht="15.75" customHeight="1" thickBot="1">
      <c r="A30" s="8" t="s">
        <v>30</v>
      </c>
      <c r="B30" s="13">
        <v>30</v>
      </c>
      <c r="C30" s="41">
        <v>2.5499999999999998</v>
      </c>
      <c r="D30" s="24">
        <v>0.9</v>
      </c>
      <c r="E30" s="24">
        <v>13.5</v>
      </c>
      <c r="F30" s="24">
        <v>72.3</v>
      </c>
      <c r="G30" s="95">
        <v>115</v>
      </c>
      <c r="H30" s="9">
        <v>2013</v>
      </c>
    </row>
    <row r="31" spans="1:8" ht="15.75" customHeight="1" thickBot="1">
      <c r="A31" s="8" t="s">
        <v>47</v>
      </c>
      <c r="B31" s="13">
        <v>200</v>
      </c>
      <c r="C31" s="41">
        <v>0.4</v>
      </c>
      <c r="D31" s="24">
        <v>0.1</v>
      </c>
      <c r="E31" s="39">
        <v>23.2</v>
      </c>
      <c r="F31" s="24">
        <v>95.4</v>
      </c>
      <c r="G31" s="95">
        <v>526</v>
      </c>
      <c r="H31" s="9">
        <v>2013</v>
      </c>
    </row>
    <row r="32" spans="1:8" ht="15.75" customHeight="1" thickBot="1">
      <c r="A32" s="11" t="s">
        <v>22</v>
      </c>
      <c r="B32" s="14">
        <f>SUM(B28:B31)</f>
        <v>490</v>
      </c>
      <c r="C32" s="56">
        <f>SUM(C28:C31)</f>
        <v>14.450000000000001</v>
      </c>
      <c r="D32" s="60">
        <f>SUM(D28:D31)</f>
        <v>16.560000000000002</v>
      </c>
      <c r="E32" s="48">
        <f>SUM(E28:E31)</f>
        <v>54.260000000000005</v>
      </c>
      <c r="F32" s="57">
        <f>SUM(F28:F31)</f>
        <v>424</v>
      </c>
      <c r="G32" s="100"/>
      <c r="H32" s="12"/>
    </row>
    <row r="33" spans="1:8" ht="15.75" customHeight="1" thickBot="1">
      <c r="A33" s="148" t="s">
        <v>39</v>
      </c>
      <c r="B33" s="149"/>
      <c r="C33" s="48">
        <f>C11+C14+C22+C26+C32</f>
        <v>55.120000000000005</v>
      </c>
      <c r="D33" s="48">
        <f>D11+D14+D22+D26+D32</f>
        <v>62.46</v>
      </c>
      <c r="E33" s="59">
        <f>E11+E14+E22+E26+E32</f>
        <v>263.89</v>
      </c>
      <c r="F33" s="48">
        <f>F11+F14+F22+F26+F32</f>
        <v>1834.7600000000002</v>
      </c>
      <c r="G33" s="100"/>
      <c r="H33" s="12"/>
    </row>
    <row r="34" spans="1:8">
      <c r="A34" s="7"/>
      <c r="B34" s="7"/>
      <c r="C34" s="22"/>
      <c r="D34" s="22"/>
      <c r="E34" s="22"/>
      <c r="F34" s="22"/>
      <c r="G34" s="101"/>
      <c r="H34" s="7"/>
    </row>
    <row r="35" spans="1:8">
      <c r="A35" s="150">
        <v>9</v>
      </c>
      <c r="B35" s="150"/>
      <c r="C35" s="150"/>
      <c r="D35" s="150"/>
      <c r="E35" s="150"/>
      <c r="F35" s="150"/>
      <c r="G35" s="150"/>
      <c r="H35" s="150"/>
    </row>
  </sheetData>
  <mergeCells count="12">
    <mergeCell ref="A33:B33"/>
    <mergeCell ref="A35:H35"/>
    <mergeCell ref="A27:H27"/>
    <mergeCell ref="A23:H23"/>
    <mergeCell ref="A15:H15"/>
    <mergeCell ref="A7:H7"/>
    <mergeCell ref="A12:H12"/>
    <mergeCell ref="A1:H1"/>
    <mergeCell ref="A2:A6"/>
    <mergeCell ref="C2:E4"/>
    <mergeCell ref="C5:C6"/>
    <mergeCell ref="D5:D6"/>
  </mergeCells>
  <pageMargins left="0.7" right="0.7" top="0.75" bottom="0.75" header="0.3" footer="0.3"/>
  <pageSetup paperSize="9" scale="8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opLeftCell="A7" workbookViewId="0">
      <selection activeCell="I7" sqref="I1:I1048576"/>
    </sheetView>
  </sheetViews>
  <sheetFormatPr defaultRowHeight="15"/>
  <cols>
    <col min="1" max="1" width="43.7109375" customWidth="1"/>
    <col min="3" max="6" width="9.140625" style="17" customWidth="1"/>
    <col min="7" max="7" width="9.140625" style="102"/>
  </cols>
  <sheetData>
    <row r="1" spans="1:8" ht="16.5" thickBot="1">
      <c r="A1" s="129" t="s">
        <v>102</v>
      </c>
      <c r="B1" s="129"/>
      <c r="C1" s="129"/>
      <c r="D1" s="129"/>
      <c r="E1" s="129"/>
      <c r="F1" s="129"/>
      <c r="G1" s="129"/>
      <c r="H1" s="129"/>
    </row>
    <row r="2" spans="1:8">
      <c r="A2" s="132" t="s">
        <v>1</v>
      </c>
      <c r="B2" s="1" t="s">
        <v>2</v>
      </c>
      <c r="C2" s="135" t="s">
        <v>4</v>
      </c>
      <c r="D2" s="136"/>
      <c r="E2" s="137"/>
      <c r="F2" s="18" t="s">
        <v>5</v>
      </c>
      <c r="G2" s="96" t="s">
        <v>9</v>
      </c>
      <c r="H2" s="1" t="s">
        <v>12</v>
      </c>
    </row>
    <row r="3" spans="1:8">
      <c r="A3" s="133"/>
      <c r="B3" s="2" t="s">
        <v>3</v>
      </c>
      <c r="C3" s="138"/>
      <c r="D3" s="139"/>
      <c r="E3" s="140"/>
      <c r="F3" s="19" t="s">
        <v>6</v>
      </c>
      <c r="G3" s="97" t="s">
        <v>10</v>
      </c>
      <c r="H3" s="2" t="s">
        <v>13</v>
      </c>
    </row>
    <row r="4" spans="1:8" ht="15.75" thickBot="1">
      <c r="A4" s="133"/>
      <c r="B4" s="3"/>
      <c r="C4" s="141"/>
      <c r="D4" s="142"/>
      <c r="E4" s="143"/>
      <c r="F4" s="19" t="s">
        <v>7</v>
      </c>
      <c r="G4" s="97" t="s">
        <v>11</v>
      </c>
      <c r="H4" s="3"/>
    </row>
    <row r="5" spans="1:8">
      <c r="A5" s="133"/>
      <c r="B5" s="3"/>
      <c r="C5" s="144" t="s">
        <v>14</v>
      </c>
      <c r="D5" s="146" t="s">
        <v>15</v>
      </c>
      <c r="E5" s="19" t="s">
        <v>16</v>
      </c>
      <c r="F5" s="19" t="s">
        <v>8</v>
      </c>
      <c r="G5" s="98"/>
      <c r="H5" s="3"/>
    </row>
    <row r="6" spans="1:8" ht="15.75" thickBot="1">
      <c r="A6" s="134"/>
      <c r="B6" s="4"/>
      <c r="C6" s="145"/>
      <c r="D6" s="147"/>
      <c r="E6" s="21" t="s">
        <v>17</v>
      </c>
      <c r="F6" s="20"/>
      <c r="G6" s="99"/>
      <c r="H6" s="4"/>
    </row>
    <row r="7" spans="1:8" ht="15.75" customHeight="1" thickBot="1">
      <c r="A7" s="121" t="s">
        <v>18</v>
      </c>
      <c r="B7" s="122"/>
      <c r="C7" s="123"/>
      <c r="D7" s="123"/>
      <c r="E7" s="123"/>
      <c r="F7" s="123"/>
      <c r="G7" s="122"/>
      <c r="H7" s="124"/>
    </row>
    <row r="8" spans="1:8" ht="15.75" customHeight="1" thickBot="1">
      <c r="A8" s="8" t="s">
        <v>103</v>
      </c>
      <c r="B8" s="13">
        <v>200</v>
      </c>
      <c r="C8" s="40">
        <v>9.4</v>
      </c>
      <c r="D8" s="40">
        <v>5.8</v>
      </c>
      <c r="E8" s="43">
        <v>30.6</v>
      </c>
      <c r="F8" s="44">
        <v>211.8</v>
      </c>
      <c r="G8" s="95">
        <v>112</v>
      </c>
      <c r="H8" s="9">
        <v>2008</v>
      </c>
    </row>
    <row r="9" spans="1:8" ht="15.75" customHeight="1" thickBot="1">
      <c r="A9" s="8" t="s">
        <v>20</v>
      </c>
      <c r="B9" s="13">
        <v>35</v>
      </c>
      <c r="C9" s="41">
        <v>1.87</v>
      </c>
      <c r="D9" s="24">
        <v>6.54</v>
      </c>
      <c r="E9" s="24">
        <v>8.76</v>
      </c>
      <c r="F9" s="24">
        <v>101.33</v>
      </c>
      <c r="G9" s="95">
        <v>100</v>
      </c>
      <c r="H9" s="9">
        <v>2013</v>
      </c>
    </row>
    <row r="10" spans="1:8" ht="15.75" customHeight="1" thickBot="1">
      <c r="A10" s="8" t="s">
        <v>38</v>
      </c>
      <c r="B10" s="13">
        <v>200</v>
      </c>
      <c r="C10" s="41">
        <v>0.2</v>
      </c>
      <c r="D10" s="47">
        <v>0</v>
      </c>
      <c r="E10" s="39">
        <v>8.1</v>
      </c>
      <c r="F10" s="45">
        <v>34</v>
      </c>
      <c r="G10" s="95">
        <v>412</v>
      </c>
      <c r="H10" s="9">
        <v>2016</v>
      </c>
    </row>
    <row r="11" spans="1:8" ht="15.75" customHeight="1" thickBot="1">
      <c r="A11" s="11" t="s">
        <v>22</v>
      </c>
      <c r="B11" s="14">
        <f>SUM(B8:B10)</f>
        <v>435</v>
      </c>
      <c r="C11" s="42">
        <f>SUM(C8:C10)</f>
        <v>11.469999999999999</v>
      </c>
      <c r="D11" s="48">
        <f>SUM(D8:D10)</f>
        <v>12.34</v>
      </c>
      <c r="E11" s="48">
        <f>SUM(E8:E10)</f>
        <v>47.46</v>
      </c>
      <c r="F11" s="61">
        <f>SUM(F8:F10)</f>
        <v>347.13</v>
      </c>
      <c r="G11" s="100"/>
      <c r="H11" s="12"/>
    </row>
    <row r="12" spans="1:8" ht="15.75" customHeight="1" thickBot="1">
      <c r="A12" s="125" t="s">
        <v>23</v>
      </c>
      <c r="B12" s="127"/>
      <c r="C12" s="127"/>
      <c r="D12" s="127"/>
      <c r="E12" s="127"/>
      <c r="F12" s="127"/>
      <c r="G12" s="126"/>
      <c r="H12" s="128"/>
    </row>
    <row r="13" spans="1:8" ht="15.75" customHeight="1" thickBot="1">
      <c r="A13" s="15" t="s">
        <v>42</v>
      </c>
      <c r="B13" s="49">
        <v>190</v>
      </c>
      <c r="C13" s="40">
        <v>0.4</v>
      </c>
      <c r="D13" s="40">
        <v>0</v>
      </c>
      <c r="E13" s="40">
        <v>15</v>
      </c>
      <c r="F13" s="40">
        <v>61.6</v>
      </c>
      <c r="G13" s="95" t="s">
        <v>43</v>
      </c>
      <c r="H13" s="9">
        <v>3</v>
      </c>
    </row>
    <row r="14" spans="1:8" ht="15.75" customHeight="1" thickBot="1">
      <c r="A14" s="16" t="s">
        <v>22</v>
      </c>
      <c r="B14" s="50">
        <f>SUM(B13)</f>
        <v>190</v>
      </c>
      <c r="C14" s="42">
        <f>SUM(C13)</f>
        <v>0.4</v>
      </c>
      <c r="D14" s="42">
        <f t="shared" ref="D14:F14" si="0">SUM(D13)</f>
        <v>0</v>
      </c>
      <c r="E14" s="42">
        <f t="shared" si="0"/>
        <v>15</v>
      </c>
      <c r="F14" s="42">
        <f t="shared" si="0"/>
        <v>61.6</v>
      </c>
      <c r="G14" s="100"/>
      <c r="H14" s="12"/>
    </row>
    <row r="15" spans="1:8" ht="15.75" customHeight="1" thickBot="1">
      <c r="A15" s="125" t="s">
        <v>25</v>
      </c>
      <c r="B15" s="127"/>
      <c r="C15" s="127"/>
      <c r="D15" s="126"/>
      <c r="E15" s="126"/>
      <c r="F15" s="126"/>
      <c r="G15" s="126"/>
      <c r="H15" s="128"/>
    </row>
    <row r="16" spans="1:8" ht="15.75" thickBot="1">
      <c r="A16" s="15" t="s">
        <v>215</v>
      </c>
      <c r="B16" s="88">
        <v>150</v>
      </c>
      <c r="C16" s="40">
        <v>2.57</v>
      </c>
      <c r="D16" s="24">
        <v>15.2</v>
      </c>
      <c r="E16" s="24">
        <v>12.2</v>
      </c>
      <c r="F16" s="91">
        <v>195</v>
      </c>
      <c r="G16" s="95">
        <v>82</v>
      </c>
      <c r="H16" s="9">
        <v>2013</v>
      </c>
    </row>
    <row r="17" spans="1:8" ht="15.75" customHeight="1" thickBot="1">
      <c r="A17" s="15" t="s">
        <v>27</v>
      </c>
      <c r="B17" s="51">
        <v>180</v>
      </c>
      <c r="C17" s="41">
        <v>3.8</v>
      </c>
      <c r="D17" s="24">
        <v>2.2000000000000002</v>
      </c>
      <c r="E17" s="24">
        <v>11.6</v>
      </c>
      <c r="F17" s="24">
        <v>81.400000000000006</v>
      </c>
      <c r="G17" s="95">
        <v>87</v>
      </c>
      <c r="H17" s="9">
        <v>2012</v>
      </c>
    </row>
    <row r="18" spans="1:8" ht="15.75" customHeight="1" thickBot="1">
      <c r="A18" s="15" t="s">
        <v>51</v>
      </c>
      <c r="B18" s="51">
        <v>70</v>
      </c>
      <c r="C18" s="41">
        <v>3.86</v>
      </c>
      <c r="D18" s="24">
        <v>2.46</v>
      </c>
      <c r="E18" s="24">
        <v>6.8</v>
      </c>
      <c r="F18" s="24">
        <v>64.7</v>
      </c>
      <c r="G18" s="95">
        <v>406</v>
      </c>
      <c r="H18" s="9">
        <v>2013</v>
      </c>
    </row>
    <row r="19" spans="1:8" ht="15.75" customHeight="1" thickBot="1">
      <c r="A19" s="8" t="s">
        <v>69</v>
      </c>
      <c r="B19" s="13">
        <v>150</v>
      </c>
      <c r="C19" s="41">
        <v>2.86</v>
      </c>
      <c r="D19" s="24">
        <v>9.25</v>
      </c>
      <c r="E19" s="24">
        <v>12.4</v>
      </c>
      <c r="F19" s="24">
        <v>144.16</v>
      </c>
      <c r="G19" s="95">
        <v>335</v>
      </c>
      <c r="H19" s="9">
        <v>2008</v>
      </c>
    </row>
    <row r="20" spans="1:8" ht="15.75" customHeight="1" thickBot="1">
      <c r="A20" s="15" t="s">
        <v>29</v>
      </c>
      <c r="B20" s="51">
        <v>60</v>
      </c>
      <c r="C20" s="41">
        <v>4.3</v>
      </c>
      <c r="D20" s="24">
        <v>0.4</v>
      </c>
      <c r="E20" s="24">
        <v>29.5</v>
      </c>
      <c r="F20" s="24">
        <v>138.30000000000001</v>
      </c>
      <c r="G20" s="95">
        <v>114</v>
      </c>
      <c r="H20" s="9">
        <v>2013</v>
      </c>
    </row>
    <row r="21" spans="1:8" ht="15.75" customHeight="1" thickBot="1">
      <c r="A21" s="15" t="s">
        <v>30</v>
      </c>
      <c r="B21" s="51">
        <v>15</v>
      </c>
      <c r="C21" s="41">
        <v>1.3</v>
      </c>
      <c r="D21" s="24">
        <v>0.5</v>
      </c>
      <c r="E21" s="24">
        <v>6.8</v>
      </c>
      <c r="F21" s="24">
        <v>36.200000000000003</v>
      </c>
      <c r="G21" s="95">
        <v>115</v>
      </c>
      <c r="H21" s="9">
        <v>2013</v>
      </c>
    </row>
    <row r="22" spans="1:8" ht="15.75" customHeight="1" thickBot="1">
      <c r="A22" s="15" t="s">
        <v>31</v>
      </c>
      <c r="B22" s="51">
        <v>200</v>
      </c>
      <c r="C22" s="41">
        <v>0.4</v>
      </c>
      <c r="D22" s="39">
        <v>0.1</v>
      </c>
      <c r="E22" s="39">
        <v>25.3</v>
      </c>
      <c r="F22" s="39">
        <v>104</v>
      </c>
      <c r="G22" s="95">
        <v>396</v>
      </c>
      <c r="H22" s="9">
        <v>2016</v>
      </c>
    </row>
    <row r="23" spans="1:8" ht="15.75" customHeight="1" thickBot="1">
      <c r="A23" s="16" t="s">
        <v>22</v>
      </c>
      <c r="B23" s="50">
        <f>SUM(B16:B22)</f>
        <v>825</v>
      </c>
      <c r="C23" s="48">
        <f t="shared" ref="C23:F23" si="1">SUM(C16:C22)</f>
        <v>19.089999999999996</v>
      </c>
      <c r="D23" s="48">
        <f t="shared" si="1"/>
        <v>30.11</v>
      </c>
      <c r="E23" s="48">
        <f t="shared" si="1"/>
        <v>104.6</v>
      </c>
      <c r="F23" s="48">
        <f t="shared" si="1"/>
        <v>763.76</v>
      </c>
      <c r="G23" s="100"/>
      <c r="H23" s="12"/>
    </row>
    <row r="24" spans="1:8" ht="15.75" customHeight="1" thickBot="1">
      <c r="A24" s="125" t="s">
        <v>32</v>
      </c>
      <c r="B24" s="126"/>
      <c r="C24" s="127"/>
      <c r="D24" s="126"/>
      <c r="E24" s="126"/>
      <c r="F24" s="126"/>
      <c r="G24" s="126"/>
      <c r="H24" s="128"/>
    </row>
    <row r="25" spans="1:8" ht="15.75" customHeight="1" thickBot="1">
      <c r="A25" s="8" t="s">
        <v>105</v>
      </c>
      <c r="B25" s="13">
        <v>30</v>
      </c>
      <c r="C25" s="41">
        <v>0.2</v>
      </c>
      <c r="D25" s="24">
        <v>0</v>
      </c>
      <c r="E25" s="24">
        <v>35.9</v>
      </c>
      <c r="F25" s="24">
        <v>91.8</v>
      </c>
      <c r="G25" s="95" t="s">
        <v>43</v>
      </c>
      <c r="H25" s="9">
        <v>2</v>
      </c>
    </row>
    <row r="26" spans="1:8" ht="15.75" customHeight="1" thickBot="1">
      <c r="A26" s="8" t="s">
        <v>78</v>
      </c>
      <c r="B26" s="13">
        <v>200</v>
      </c>
      <c r="C26" s="41">
        <v>3.86</v>
      </c>
      <c r="D26" s="39">
        <v>5</v>
      </c>
      <c r="E26" s="39">
        <v>9.5</v>
      </c>
      <c r="F26" s="39">
        <v>98.3</v>
      </c>
      <c r="G26" s="95">
        <v>435</v>
      </c>
      <c r="H26" s="9">
        <v>2008</v>
      </c>
    </row>
    <row r="27" spans="1:8" ht="15.75" customHeight="1" thickBot="1">
      <c r="A27" s="11" t="s">
        <v>22</v>
      </c>
      <c r="B27" s="14">
        <f>SUM(B25:B26)</f>
        <v>230</v>
      </c>
      <c r="C27" s="42">
        <f>SUM(C25:C26)</f>
        <v>4.0599999999999996</v>
      </c>
      <c r="D27" s="48">
        <f t="shared" ref="D27:F27" si="2">SUM(D25:D26)</f>
        <v>5</v>
      </c>
      <c r="E27" s="48">
        <f t="shared" si="2"/>
        <v>45.4</v>
      </c>
      <c r="F27" s="48">
        <f t="shared" si="2"/>
        <v>190.1</v>
      </c>
      <c r="G27" s="100"/>
      <c r="H27" s="12"/>
    </row>
    <row r="28" spans="1:8" ht="15.75" customHeight="1" thickBot="1">
      <c r="A28" s="125" t="s">
        <v>35</v>
      </c>
      <c r="B28" s="126"/>
      <c r="C28" s="127"/>
      <c r="D28" s="126"/>
      <c r="E28" s="126"/>
      <c r="F28" s="126"/>
      <c r="G28" s="126"/>
      <c r="H28" s="128"/>
    </row>
    <row r="29" spans="1:8" ht="15.75" customHeight="1" thickBot="1">
      <c r="A29" s="8" t="s">
        <v>50</v>
      </c>
      <c r="B29" s="13">
        <v>100</v>
      </c>
      <c r="C29" s="62">
        <v>1.4</v>
      </c>
      <c r="D29" s="24">
        <v>3.2</v>
      </c>
      <c r="E29" s="24">
        <v>11.1</v>
      </c>
      <c r="F29" s="24">
        <v>78.3</v>
      </c>
      <c r="G29" s="95">
        <v>386</v>
      </c>
      <c r="H29" s="9">
        <v>2016</v>
      </c>
    </row>
    <row r="30" spans="1:8" ht="15.75" customHeight="1" thickBot="1">
      <c r="A30" s="8" t="s">
        <v>205</v>
      </c>
      <c r="B30" s="13">
        <v>80</v>
      </c>
      <c r="C30" s="63">
        <v>12.72</v>
      </c>
      <c r="D30" s="24">
        <v>12.28</v>
      </c>
      <c r="E30" s="24">
        <v>15.31</v>
      </c>
      <c r="F30" s="24">
        <v>222.67</v>
      </c>
      <c r="G30" s="95">
        <v>395</v>
      </c>
      <c r="H30" s="9">
        <v>2013</v>
      </c>
    </row>
    <row r="31" spans="1:8" ht="15.75" customHeight="1" thickBot="1">
      <c r="A31" s="15" t="s">
        <v>223</v>
      </c>
      <c r="B31" s="51">
        <v>152</v>
      </c>
      <c r="C31" s="41">
        <v>2.11</v>
      </c>
      <c r="D31" s="24">
        <v>4.9400000000000004</v>
      </c>
      <c r="E31" s="24">
        <v>11.37</v>
      </c>
      <c r="F31" s="24">
        <v>100</v>
      </c>
      <c r="G31" s="95">
        <v>195</v>
      </c>
      <c r="H31" s="9">
        <v>2013</v>
      </c>
    </row>
    <row r="32" spans="1:8" ht="15.75" customHeight="1" thickBot="1">
      <c r="A32" s="8" t="s">
        <v>30</v>
      </c>
      <c r="B32" s="13">
        <v>30</v>
      </c>
      <c r="C32" s="46">
        <v>2.5499999999999998</v>
      </c>
      <c r="D32" s="24">
        <v>0.9</v>
      </c>
      <c r="E32" s="24">
        <v>13.5</v>
      </c>
      <c r="F32" s="24">
        <v>72.3</v>
      </c>
      <c r="G32" s="95">
        <v>115</v>
      </c>
      <c r="H32" s="9">
        <v>2013</v>
      </c>
    </row>
    <row r="33" spans="1:8" ht="15.75" customHeight="1" thickBot="1">
      <c r="A33" s="8" t="s">
        <v>38</v>
      </c>
      <c r="B33" s="13">
        <v>200</v>
      </c>
      <c r="C33" s="41">
        <v>0.2</v>
      </c>
      <c r="D33" s="24">
        <v>0</v>
      </c>
      <c r="E33" s="24">
        <v>8.1</v>
      </c>
      <c r="F33" s="24">
        <v>34</v>
      </c>
      <c r="G33" s="95">
        <v>412</v>
      </c>
      <c r="H33" s="9">
        <v>2016</v>
      </c>
    </row>
    <row r="34" spans="1:8" ht="15.75" customHeight="1" thickBot="1">
      <c r="A34" s="11" t="s">
        <v>22</v>
      </c>
      <c r="B34" s="14">
        <f>SUM(B29:B33)</f>
        <v>562</v>
      </c>
      <c r="C34" s="52">
        <f>SUM(C29:C33)</f>
        <v>18.98</v>
      </c>
      <c r="D34" s="57">
        <f t="shared" ref="D34:F34" si="3">SUM(D29:D33)</f>
        <v>21.32</v>
      </c>
      <c r="E34" s="58">
        <f t="shared" si="3"/>
        <v>59.38</v>
      </c>
      <c r="F34" s="58">
        <f t="shared" si="3"/>
        <v>507.27</v>
      </c>
      <c r="G34" s="100"/>
      <c r="H34" s="12"/>
    </row>
    <row r="35" spans="1:8" ht="15.75" thickBot="1">
      <c r="A35" s="148" t="s">
        <v>39</v>
      </c>
      <c r="B35" s="149"/>
      <c r="C35" s="42">
        <f>C11+C14+C23+C27+C34</f>
        <v>54</v>
      </c>
      <c r="D35" s="48">
        <f>D11+D14+D23+D27+D34</f>
        <v>68.77000000000001</v>
      </c>
      <c r="E35" s="48">
        <f>E11+E14+E23+E27+E34</f>
        <v>271.84000000000003</v>
      </c>
      <c r="F35" s="48">
        <f>F11+F14+F23+F27+F34</f>
        <v>1869.86</v>
      </c>
      <c r="G35" s="100"/>
      <c r="H35" s="12"/>
    </row>
    <row r="36" spans="1:8">
      <c r="A36" s="7"/>
      <c r="B36" s="7"/>
      <c r="C36" s="22"/>
      <c r="D36" s="22"/>
      <c r="E36" s="22"/>
      <c r="F36" s="22"/>
      <c r="G36" s="101"/>
      <c r="H36" s="7"/>
    </row>
    <row r="37" spans="1:8">
      <c r="A37" s="150">
        <v>10</v>
      </c>
      <c r="B37" s="150"/>
      <c r="C37" s="150"/>
      <c r="D37" s="150"/>
      <c r="E37" s="150"/>
      <c r="F37" s="150"/>
      <c r="G37" s="150"/>
      <c r="H37" s="150"/>
    </row>
  </sheetData>
  <mergeCells count="12">
    <mergeCell ref="A37:H37"/>
    <mergeCell ref="A35:B35"/>
    <mergeCell ref="A28:H28"/>
    <mergeCell ref="A24:H24"/>
    <mergeCell ref="A15:H15"/>
    <mergeCell ref="A7:H7"/>
    <mergeCell ref="A12:H12"/>
    <mergeCell ref="A1:H1"/>
    <mergeCell ref="A2:A6"/>
    <mergeCell ref="C2:E4"/>
    <mergeCell ref="C5:C6"/>
    <mergeCell ref="D5:D6"/>
  </mergeCells>
  <pageMargins left="0.7" right="0.7" top="0.75" bottom="0.75" header="0.3" footer="0.3"/>
  <pageSetup paperSize="9" scale="8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workbookViewId="0">
      <selection activeCell="D5" sqref="D5"/>
    </sheetView>
  </sheetViews>
  <sheetFormatPr defaultRowHeight="11.25"/>
  <cols>
    <col min="1" max="3" width="17.28515625" style="114" customWidth="1"/>
    <col min="4" max="4" width="16.5703125" style="114" customWidth="1"/>
    <col min="5" max="5" width="17.28515625" style="114" customWidth="1"/>
    <col min="6" max="6" width="1.42578125" style="114" customWidth="1"/>
    <col min="7" max="11" width="17.28515625" style="114" customWidth="1"/>
    <col min="12" max="16384" width="9.140625" style="114"/>
  </cols>
  <sheetData>
    <row r="1" spans="1:15" ht="16.5" thickBot="1">
      <c r="A1" s="169" t="s">
        <v>228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5" ht="12" thickBot="1">
      <c r="A2" s="85" t="s">
        <v>93</v>
      </c>
      <c r="B2" s="85" t="s">
        <v>40</v>
      </c>
      <c r="C2" s="85" t="s">
        <v>54</v>
      </c>
      <c r="D2" s="86" t="s">
        <v>63</v>
      </c>
      <c r="E2" s="90" t="s">
        <v>72</v>
      </c>
      <c r="F2" s="85"/>
      <c r="G2" s="85" t="s">
        <v>81</v>
      </c>
      <c r="H2" s="85" t="s">
        <v>87</v>
      </c>
      <c r="I2" s="87" t="s">
        <v>0</v>
      </c>
      <c r="J2" s="86" t="s">
        <v>96</v>
      </c>
      <c r="K2" s="85" t="s">
        <v>102</v>
      </c>
    </row>
    <row r="3" spans="1:15">
      <c r="A3" s="170" t="s">
        <v>18</v>
      </c>
      <c r="B3" s="171"/>
      <c r="C3" s="171"/>
      <c r="D3" s="171"/>
      <c r="E3" s="171"/>
      <c r="F3" s="171"/>
      <c r="G3" s="171"/>
      <c r="H3" s="171"/>
      <c r="I3" s="171"/>
      <c r="J3" s="171"/>
      <c r="K3" s="172"/>
    </row>
    <row r="4" spans="1:15" ht="45" customHeight="1">
      <c r="A4" s="115" t="s">
        <v>114</v>
      </c>
      <c r="B4" s="115" t="s">
        <v>187</v>
      </c>
      <c r="C4" s="115" t="s">
        <v>212</v>
      </c>
      <c r="D4" s="115" t="s">
        <v>115</v>
      </c>
      <c r="E4" s="115" t="s">
        <v>220</v>
      </c>
      <c r="F4" s="115"/>
      <c r="G4" s="115" t="s">
        <v>192</v>
      </c>
      <c r="H4" s="115" t="s">
        <v>189</v>
      </c>
      <c r="I4" s="115" t="s">
        <v>197</v>
      </c>
      <c r="J4" s="115" t="s">
        <v>194</v>
      </c>
      <c r="K4" s="115" t="s">
        <v>188</v>
      </c>
      <c r="N4" s="116"/>
      <c r="O4" s="116"/>
    </row>
    <row r="5" spans="1:15" ht="45" customHeight="1">
      <c r="A5" s="115" t="s">
        <v>117</v>
      </c>
      <c r="B5" s="115" t="s">
        <v>117</v>
      </c>
      <c r="C5" s="115" t="s">
        <v>117</v>
      </c>
      <c r="D5" s="115" t="s">
        <v>117</v>
      </c>
      <c r="E5" s="115" t="s">
        <v>119</v>
      </c>
      <c r="F5" s="115"/>
      <c r="G5" s="115" t="s">
        <v>117</v>
      </c>
      <c r="H5" s="115" t="s">
        <v>119</v>
      </c>
      <c r="I5" s="115" t="s">
        <v>117</v>
      </c>
      <c r="J5" s="115" t="s">
        <v>119</v>
      </c>
      <c r="K5" s="115" t="s">
        <v>117</v>
      </c>
      <c r="N5" s="116"/>
      <c r="O5" s="116"/>
    </row>
    <row r="6" spans="1:15" ht="45" customHeight="1">
      <c r="A6" s="115" t="s">
        <v>120</v>
      </c>
      <c r="B6" s="115" t="s">
        <v>121</v>
      </c>
      <c r="C6" s="115" t="s">
        <v>120</v>
      </c>
      <c r="D6" s="115" t="s">
        <v>121</v>
      </c>
      <c r="E6" s="115" t="s">
        <v>122</v>
      </c>
      <c r="F6" s="115"/>
      <c r="G6" s="115" t="s">
        <v>121</v>
      </c>
      <c r="H6" s="115" t="s">
        <v>122</v>
      </c>
      <c r="I6" s="115" t="s">
        <v>120</v>
      </c>
      <c r="J6" s="115" t="s">
        <v>123</v>
      </c>
      <c r="K6" s="115" t="s">
        <v>121</v>
      </c>
    </row>
    <row r="7" spans="1:15">
      <c r="A7" s="166" t="s">
        <v>23</v>
      </c>
      <c r="B7" s="167"/>
      <c r="C7" s="167"/>
      <c r="D7" s="167"/>
      <c r="E7" s="167"/>
      <c r="F7" s="167"/>
      <c r="G7" s="167"/>
      <c r="H7" s="167"/>
      <c r="I7" s="167"/>
      <c r="J7" s="167"/>
      <c r="K7" s="168"/>
    </row>
    <row r="8" spans="1:15" ht="45" customHeight="1">
      <c r="A8" s="115" t="s">
        <v>125</v>
      </c>
      <c r="B8" s="115" t="s">
        <v>124</v>
      </c>
      <c r="C8" s="115" t="s">
        <v>125</v>
      </c>
      <c r="D8" s="115" t="s">
        <v>222</v>
      </c>
      <c r="E8" s="115" t="s">
        <v>125</v>
      </c>
      <c r="F8" s="115"/>
      <c r="G8" s="115" t="s">
        <v>222</v>
      </c>
      <c r="H8" s="115" t="s">
        <v>125</v>
      </c>
      <c r="I8" s="115" t="s">
        <v>124</v>
      </c>
      <c r="J8" s="115" t="s">
        <v>125</v>
      </c>
      <c r="K8" s="115" t="s">
        <v>222</v>
      </c>
      <c r="N8" s="116"/>
    </row>
    <row r="9" spans="1:15">
      <c r="A9" s="173" t="s">
        <v>25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</row>
    <row r="10" spans="1:15" ht="45" customHeight="1">
      <c r="A10" s="115" t="s">
        <v>127</v>
      </c>
      <c r="B10" s="115" t="s">
        <v>214</v>
      </c>
      <c r="C10" s="115" t="s">
        <v>185</v>
      </c>
      <c r="D10" s="115" t="s">
        <v>126</v>
      </c>
      <c r="E10" s="115" t="s">
        <v>178</v>
      </c>
      <c r="F10" s="115"/>
      <c r="G10" s="115" t="s">
        <v>221</v>
      </c>
      <c r="H10" s="115" t="s">
        <v>190</v>
      </c>
      <c r="I10" s="115" t="s">
        <v>128</v>
      </c>
      <c r="J10" s="115" t="s">
        <v>126</v>
      </c>
      <c r="K10" s="115" t="s">
        <v>216</v>
      </c>
      <c r="M10" s="116"/>
    </row>
    <row r="11" spans="1:15" ht="45" customHeight="1">
      <c r="A11" s="115" t="s">
        <v>179</v>
      </c>
      <c r="B11" s="115" t="s">
        <v>130</v>
      </c>
      <c r="C11" s="115" t="s">
        <v>129</v>
      </c>
      <c r="D11" s="115" t="s">
        <v>181</v>
      </c>
      <c r="E11" s="115" t="s">
        <v>131</v>
      </c>
      <c r="F11" s="115"/>
      <c r="G11" s="115" t="s">
        <v>132</v>
      </c>
      <c r="H11" s="115" t="s">
        <v>133</v>
      </c>
      <c r="I11" s="115" t="s">
        <v>193</v>
      </c>
      <c r="J11" s="115" t="s">
        <v>135</v>
      </c>
      <c r="K11" s="115" t="s">
        <v>134</v>
      </c>
    </row>
    <row r="12" spans="1:15" ht="45" customHeight="1">
      <c r="A12" s="115" t="s">
        <v>136</v>
      </c>
      <c r="B12" s="115" t="s">
        <v>138</v>
      </c>
      <c r="C12" s="115" t="s">
        <v>137</v>
      </c>
      <c r="D12" s="115" t="s">
        <v>182</v>
      </c>
      <c r="E12" s="115" t="s">
        <v>139</v>
      </c>
      <c r="F12" s="115"/>
      <c r="G12" s="115" t="s">
        <v>140</v>
      </c>
      <c r="H12" s="115" t="s">
        <v>138</v>
      </c>
      <c r="I12" s="115" t="s">
        <v>141</v>
      </c>
      <c r="J12" s="115" t="s">
        <v>142</v>
      </c>
      <c r="K12" s="115" t="s">
        <v>143</v>
      </c>
    </row>
    <row r="13" spans="1:15" ht="45" customHeight="1">
      <c r="A13" s="115" t="s">
        <v>169</v>
      </c>
      <c r="B13" s="115" t="s">
        <v>146</v>
      </c>
      <c r="C13" s="115" t="s">
        <v>145</v>
      </c>
      <c r="D13" s="115" t="s">
        <v>144</v>
      </c>
      <c r="E13" s="115" t="s">
        <v>147</v>
      </c>
      <c r="F13" s="115"/>
      <c r="G13" s="115" t="s">
        <v>148</v>
      </c>
      <c r="H13" s="115" t="s">
        <v>149</v>
      </c>
      <c r="I13" s="115" t="s">
        <v>145</v>
      </c>
      <c r="J13" s="115" t="s">
        <v>145</v>
      </c>
      <c r="K13" s="115" t="s">
        <v>195</v>
      </c>
    </row>
    <row r="14" spans="1:15" ht="45" customHeight="1">
      <c r="A14" s="115" t="s">
        <v>145</v>
      </c>
      <c r="B14" s="115" t="s">
        <v>151</v>
      </c>
      <c r="C14" s="115" t="s">
        <v>150</v>
      </c>
      <c r="D14" s="115" t="s">
        <v>150</v>
      </c>
      <c r="E14" s="115" t="s">
        <v>144</v>
      </c>
      <c r="F14" s="115"/>
      <c r="G14" s="115" t="s">
        <v>145</v>
      </c>
      <c r="H14" s="115" t="s">
        <v>145</v>
      </c>
      <c r="I14" s="115" t="s">
        <v>150</v>
      </c>
      <c r="J14" s="115" t="s">
        <v>150</v>
      </c>
      <c r="K14" s="115" t="s">
        <v>145</v>
      </c>
    </row>
    <row r="15" spans="1:15" ht="45" customHeight="1">
      <c r="A15" s="115" t="s">
        <v>150</v>
      </c>
      <c r="B15" s="115" t="s">
        <v>145</v>
      </c>
      <c r="C15" s="115" t="s">
        <v>199</v>
      </c>
      <c r="D15" s="115" t="s">
        <v>225</v>
      </c>
      <c r="E15" s="115" t="s">
        <v>150</v>
      </c>
      <c r="F15" s="115"/>
      <c r="G15" s="115" t="s">
        <v>150</v>
      </c>
      <c r="H15" s="115" t="s">
        <v>150</v>
      </c>
      <c r="I15" s="115" t="s">
        <v>177</v>
      </c>
      <c r="J15" s="115" t="s">
        <v>225</v>
      </c>
      <c r="K15" s="115" t="s">
        <v>150</v>
      </c>
    </row>
    <row r="16" spans="1:15" ht="45" customHeight="1">
      <c r="A16" s="115" t="s">
        <v>177</v>
      </c>
      <c r="B16" s="115" t="s">
        <v>150</v>
      </c>
      <c r="C16" s="117"/>
      <c r="D16" s="115"/>
      <c r="E16" s="115" t="s">
        <v>153</v>
      </c>
      <c r="F16" s="115"/>
      <c r="G16" s="115" t="s">
        <v>199</v>
      </c>
      <c r="H16" s="115" t="s">
        <v>152</v>
      </c>
      <c r="I16" s="117"/>
      <c r="J16" s="115"/>
      <c r="K16" s="115" t="s">
        <v>153</v>
      </c>
      <c r="O16" s="116"/>
    </row>
    <row r="17" spans="1:15" ht="45" customHeight="1">
      <c r="A17" s="117"/>
      <c r="B17" s="115" t="s">
        <v>152</v>
      </c>
      <c r="C17" s="117"/>
      <c r="D17" s="117"/>
      <c r="E17" s="117"/>
      <c r="F17" s="117"/>
      <c r="G17" s="117"/>
      <c r="H17" s="117"/>
      <c r="I17" s="117"/>
      <c r="J17" s="117"/>
      <c r="K17" s="115"/>
    </row>
    <row r="18" spans="1:15">
      <c r="A18" s="166" t="s">
        <v>32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</row>
    <row r="19" spans="1:15" ht="45" customHeight="1">
      <c r="A19" s="115" t="s">
        <v>154</v>
      </c>
      <c r="B19" s="115" t="s">
        <v>200</v>
      </c>
      <c r="C19" s="115" t="s">
        <v>209</v>
      </c>
      <c r="D19" s="115" t="s">
        <v>155</v>
      </c>
      <c r="E19" s="115" t="s">
        <v>156</v>
      </c>
      <c r="F19" s="115"/>
      <c r="G19" s="115" t="s">
        <v>157</v>
      </c>
      <c r="H19" s="115" t="s">
        <v>191</v>
      </c>
      <c r="I19" s="115" t="s">
        <v>158</v>
      </c>
      <c r="J19" s="115" t="s">
        <v>155</v>
      </c>
      <c r="K19" s="115" t="s">
        <v>173</v>
      </c>
    </row>
    <row r="20" spans="1:15" ht="45" customHeight="1">
      <c r="A20" s="115" t="s">
        <v>160</v>
      </c>
      <c r="B20" s="115" t="s">
        <v>161</v>
      </c>
      <c r="C20" s="115" t="s">
        <v>162</v>
      </c>
      <c r="D20" s="115" t="s">
        <v>183</v>
      </c>
      <c r="E20" s="115" t="s">
        <v>162</v>
      </c>
      <c r="F20" s="115"/>
      <c r="G20" s="115" t="s">
        <v>163</v>
      </c>
      <c r="H20" s="115" t="s">
        <v>164</v>
      </c>
      <c r="I20" s="115" t="s">
        <v>161</v>
      </c>
      <c r="J20" s="115" t="s">
        <v>164</v>
      </c>
      <c r="K20" s="115" t="s">
        <v>159</v>
      </c>
    </row>
    <row r="21" spans="1:15">
      <c r="A21" s="166" t="s">
        <v>35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8"/>
    </row>
    <row r="22" spans="1:15" ht="45.75" customHeight="1">
      <c r="A22" s="115" t="s">
        <v>143</v>
      </c>
      <c r="B22" s="118" t="s">
        <v>165</v>
      </c>
      <c r="C22" s="119" t="s">
        <v>219</v>
      </c>
      <c r="D22" s="120" t="s">
        <v>165</v>
      </c>
      <c r="E22" s="115" t="s">
        <v>165</v>
      </c>
      <c r="F22" s="115"/>
      <c r="G22" s="115" t="s">
        <v>165</v>
      </c>
      <c r="H22" s="115" t="s">
        <v>165</v>
      </c>
      <c r="I22" s="119" t="s">
        <v>219</v>
      </c>
      <c r="J22" s="115" t="s">
        <v>211</v>
      </c>
      <c r="K22" s="115" t="s">
        <v>165</v>
      </c>
      <c r="M22" s="116"/>
    </row>
    <row r="23" spans="1:15" ht="45.75" customHeight="1">
      <c r="A23" s="115" t="s">
        <v>180</v>
      </c>
      <c r="B23" s="115" t="s">
        <v>198</v>
      </c>
      <c r="C23" s="115" t="s">
        <v>227</v>
      </c>
      <c r="D23" s="115" t="s">
        <v>184</v>
      </c>
      <c r="E23" s="115" t="s">
        <v>166</v>
      </c>
      <c r="F23" s="115"/>
      <c r="G23" s="115" t="s">
        <v>114</v>
      </c>
      <c r="H23" s="115" t="s">
        <v>116</v>
      </c>
      <c r="I23" s="115" t="s">
        <v>168</v>
      </c>
      <c r="J23" s="115" t="s">
        <v>171</v>
      </c>
      <c r="K23" s="115" t="s">
        <v>210</v>
      </c>
      <c r="M23" s="116"/>
      <c r="O23" s="116"/>
    </row>
    <row r="24" spans="1:15" ht="45.75" customHeight="1">
      <c r="A24" s="115" t="s">
        <v>175</v>
      </c>
      <c r="B24" s="115" t="s">
        <v>175</v>
      </c>
      <c r="C24" s="115" t="s">
        <v>186</v>
      </c>
      <c r="D24" s="115" t="s">
        <v>172</v>
      </c>
      <c r="E24" s="115" t="s">
        <v>167</v>
      </c>
      <c r="F24" s="115"/>
      <c r="G24" s="115" t="s">
        <v>127</v>
      </c>
      <c r="H24" s="115" t="s">
        <v>118</v>
      </c>
      <c r="I24" s="115" t="s">
        <v>174</v>
      </c>
      <c r="J24" s="115" t="s">
        <v>172</v>
      </c>
      <c r="K24" s="115" t="s">
        <v>224</v>
      </c>
    </row>
    <row r="25" spans="1:15" ht="45.75" customHeight="1">
      <c r="A25" s="115" t="s">
        <v>121</v>
      </c>
      <c r="B25" s="115" t="s">
        <v>121</v>
      </c>
      <c r="C25" s="115" t="s">
        <v>170</v>
      </c>
      <c r="D25" s="115" t="s">
        <v>176</v>
      </c>
      <c r="E25" s="115" t="s">
        <v>172</v>
      </c>
      <c r="F25" s="115"/>
      <c r="G25" s="115" t="s">
        <v>172</v>
      </c>
      <c r="H25" s="115" t="s">
        <v>172</v>
      </c>
      <c r="I25" s="115" t="s">
        <v>172</v>
      </c>
      <c r="J25" s="115" t="s">
        <v>152</v>
      </c>
      <c r="K25" s="115" t="s">
        <v>172</v>
      </c>
    </row>
    <row r="26" spans="1:15" ht="45.75" customHeight="1">
      <c r="A26" s="115"/>
      <c r="B26" s="115"/>
      <c r="C26" s="115" t="s">
        <v>196</v>
      </c>
      <c r="D26" s="115"/>
      <c r="E26" s="115" t="s">
        <v>152</v>
      </c>
      <c r="F26" s="115"/>
      <c r="G26" s="115" t="s">
        <v>121</v>
      </c>
      <c r="H26" s="115" t="s">
        <v>176</v>
      </c>
      <c r="I26" s="115" t="s">
        <v>196</v>
      </c>
      <c r="J26" s="115"/>
      <c r="K26" s="115" t="s">
        <v>121</v>
      </c>
    </row>
    <row r="29" spans="1:15">
      <c r="A29" s="116"/>
    </row>
    <row r="31" spans="1:15">
      <c r="I31" s="116"/>
    </row>
  </sheetData>
  <mergeCells count="6">
    <mergeCell ref="A21:K21"/>
    <mergeCell ref="A1:K1"/>
    <mergeCell ref="A3:K3"/>
    <mergeCell ref="A7:K7"/>
    <mergeCell ref="A9:K9"/>
    <mergeCell ref="A18:K18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МЕНЮ 3-7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2024-04-23T06:06:19Z</dcterms:modified>
</cp:coreProperties>
</file>